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2795" windowHeight="12270"/>
  </bookViews>
  <sheets>
    <sheet name="GR Kinder" sheetId="1" r:id="rId1"/>
    <sheet name="ausserk. Kinder" sheetId="2" r:id="rId2"/>
    <sheet name="Ansätze" sheetId="3" r:id="rId3"/>
    <sheet name="Hilfe" sheetId="4" r:id="rId4"/>
  </sheets>
  <calcPr calcId="145621"/>
</workbook>
</file>

<file path=xl/calcChain.xml><?xml version="1.0" encoding="utf-8"?>
<calcChain xmlns="http://schemas.openxmlformats.org/spreadsheetml/2006/main">
  <c r="O72" i="1" l="1"/>
  <c r="P72" i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12" i="1"/>
  <c r="G72" i="1"/>
  <c r="O15" i="4"/>
  <c r="N15" i="4"/>
  <c r="M15" i="4"/>
  <c r="K15" i="4"/>
  <c r="O14" i="4"/>
  <c r="N14" i="4"/>
  <c r="M14" i="4"/>
  <c r="K14" i="4"/>
  <c r="O13" i="4"/>
  <c r="N13" i="4"/>
  <c r="M13" i="4"/>
  <c r="K13" i="4"/>
  <c r="O12" i="4"/>
  <c r="N12" i="4"/>
  <c r="M12" i="4"/>
  <c r="K12" i="4"/>
  <c r="H72" i="1"/>
  <c r="I72" i="1"/>
  <c r="J72" i="1"/>
  <c r="F7" i="2"/>
  <c r="F57" i="2"/>
  <c r="G57" i="2"/>
  <c r="E57" i="2"/>
  <c r="I57" i="2"/>
  <c r="J57" i="2"/>
  <c r="H57" i="2"/>
  <c r="E72" i="1"/>
  <c r="F72" i="1"/>
  <c r="L72" i="1"/>
  <c r="M17" i="1"/>
  <c r="M12" i="1"/>
  <c r="M13" i="1"/>
  <c r="M14" i="1"/>
  <c r="M15" i="1"/>
  <c r="M16" i="1"/>
  <c r="M18" i="1"/>
  <c r="M65" i="1"/>
  <c r="D72" i="1"/>
  <c r="B7" i="2"/>
  <c r="M64" i="1"/>
  <c r="M66" i="1"/>
  <c r="M67" i="1"/>
  <c r="M68" i="1"/>
  <c r="M69" i="1"/>
  <c r="M70" i="1"/>
  <c r="M71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72" i="1" l="1"/>
  <c r="K72" i="1"/>
  <c r="N72" i="1"/>
</calcChain>
</file>

<file path=xl/comments1.xml><?xml version="1.0" encoding="utf-8"?>
<comments xmlns="http://schemas.openxmlformats.org/spreadsheetml/2006/main">
  <authors>
    <author>Stauffer Marc</author>
  </authors>
  <commentList>
    <comment ref="G11" authorId="0">
      <text>
        <r>
          <rPr>
            <sz val="8"/>
            <color indexed="81"/>
            <rFont val="Tahoma"/>
            <charset val="1"/>
          </rPr>
          <t xml:space="preserve">Tage ausserhalb der Schulzeit (Mo. - Fr. / 38 Schulwochen), d.h. Tages Wochenendentlastungen, Lager, Entlastungen während den Schulferien
</t>
        </r>
      </text>
    </comment>
  </commentList>
</comments>
</file>

<file path=xl/comments2.xml><?xml version="1.0" encoding="utf-8"?>
<comments xmlns="http://schemas.openxmlformats.org/spreadsheetml/2006/main">
  <authors>
    <author>Stauffer Marc</author>
  </authors>
  <commentList>
    <comment ref="G12" authorId="0">
      <text>
        <r>
          <rPr>
            <sz val="8"/>
            <color indexed="81"/>
            <rFont val="Tahoma"/>
            <family val="2"/>
          </rPr>
          <t>Tage ausserhalb der Schulzeit (Mo. - Fr. / 38 Schulwochen), d.h. Tages Wochenendentlastungen, Lager, Entlastungen während den Schulferien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alipat</author>
    <author xml:space="preserve"> </author>
  </authors>
  <commentList>
    <comment ref="H10" authorId="0">
      <text>
        <r>
          <rPr>
            <sz val="8"/>
            <color indexed="81"/>
            <rFont val="Tahoma"/>
            <family val="2"/>
          </rPr>
          <t>Der Kalendertag entspricht der Anzahl Tage gemäss Kalender vom Eintritts- bis zum Austrittstag inklusive dieser beiden Tage. Das Jahr zählt 365, ein Schaltjahr 366 Tage.
--&gt; siehe Verfügungsdauer / KÜG-Dauer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>alipat:</t>
        </r>
        <r>
          <rPr>
            <sz val="8"/>
            <color indexed="81"/>
            <rFont val="Tahoma"/>
            <family val="2"/>
          </rPr>
          <t xml:space="preserve">
keine HE: 0
HE leicht: 1
HE mittel: 2
HE schwer: 3
Nummer eintragen
</t>
        </r>
      </text>
    </comment>
    <comment ref="E11" authorId="1">
      <text>
        <r>
          <rPr>
            <sz val="8"/>
            <color indexed="81"/>
            <rFont val="Tahoma"/>
            <family val="2"/>
          </rPr>
          <t xml:space="preserve">Als Schultag gilt:
- jeder Tag, an dem der Schüler während mind. 2 Lektionen den Sonderschulunterricht besucht
- jeder Tag, an dem der Schüler an einem zum Schulprogramm zählenden Lager teilnimmt
- jeder Tag, an dem der Schüler während der Schulzeit eine Schnupperlehre absolviert
</t>
        </r>
      </text>
    </comment>
    <comment ref="F11" authorId="1">
      <text>
        <r>
          <rPr>
            <sz val="8"/>
            <color indexed="81"/>
            <rFont val="Tahoma"/>
            <family val="2"/>
          </rPr>
          <t xml:space="preserve">Als Verrechnungseinheit für das Wohnen gilt jede in der Institution </t>
        </r>
        <r>
          <rPr>
            <b/>
            <sz val="8"/>
            <color indexed="81"/>
            <rFont val="Tahoma"/>
            <family val="2"/>
          </rPr>
          <t>verbrachte Nacht</t>
        </r>
        <r>
          <rPr>
            <sz val="8"/>
            <color indexed="81"/>
            <rFont val="Tahoma"/>
            <family val="2"/>
          </rPr>
          <t xml:space="preserve">, die im Zusammenhang mit der Sonderschulung steht.
</t>
        </r>
      </text>
    </comment>
    <comment ref="G11" authorId="1">
      <text>
        <r>
          <rPr>
            <sz val="8"/>
            <color indexed="81"/>
            <rFont val="Tahoma"/>
            <family val="2"/>
          </rPr>
          <t>Als integrativer Schultag gilt:
 - jeder Tag, an dem der Schüler während mind. 2 Lektionen den Sonderschuluntericht besucht
 - jeder Tag, an dem der Schüler bei Anwesenheit der Fachperson für Sonderpädagogik an einem  zum Schulprogramm zählenden Lager teilnimmt
- jeder Tag an dem der Schüler währen der Schulzeit eine Schnupperlehre absolviert</t>
        </r>
      </text>
    </comment>
    <comment ref="L11" authorId="1">
      <text>
        <r>
          <rPr>
            <sz val="8"/>
            <color indexed="81"/>
            <rFont val="Tahoma"/>
            <family val="2"/>
          </rPr>
          <t>Anzahl Mittagessen bei externen Schülern</t>
        </r>
      </text>
    </comment>
    <comment ref="O11" authorId="0">
      <text>
        <r>
          <rPr>
            <sz val="8"/>
            <color indexed="81"/>
            <rFont val="Tahoma"/>
            <family val="2"/>
          </rPr>
          <t>Automatische Berechnung der HE-Beiträgen. Muss mit den IV-Zahlungen übereinstimmen.</t>
        </r>
      </text>
    </comment>
    <comment ref="P11" authorId="0">
      <text>
        <r>
          <rPr>
            <sz val="8"/>
            <color indexed="81"/>
            <rFont val="Tahoma"/>
            <family val="2"/>
          </rPr>
          <t xml:space="preserve">Eintragen von den IV Zahlungen
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 xml:space="preserve"> Muster Matthias:</t>
        </r>
        <r>
          <rPr>
            <sz val="8"/>
            <color indexed="81"/>
            <rFont val="Tahoma"/>
            <family val="2"/>
          </rPr>
          <t xml:space="preserve">
Er besuchte an 187 Tage die interne Sonderschule. 240 Nächte verbrachte er in der Institution.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 xml:space="preserve">Meier Sandra: 
</t>
        </r>
        <r>
          <rPr>
            <sz val="8"/>
            <color indexed="81"/>
            <rFont val="Tahoma"/>
            <family val="2"/>
          </rPr>
          <t>Sie wurde während 170 Tagen integrativ geschult.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1">
      <text>
        <r>
          <rPr>
            <b/>
            <sz val="8"/>
            <color indexed="81"/>
            <rFont val="Tahoma"/>
            <family val="2"/>
          </rPr>
          <t xml:space="preserve">Müller Kartin:
</t>
        </r>
        <r>
          <rPr>
            <sz val="8"/>
            <color indexed="81"/>
            <rFont val="Tahoma"/>
            <family val="2"/>
          </rPr>
          <t>Ist eine exteren Sonderschülerin. Sie besuchte an 184 Tagen die Sonderschule und hat 120mal in der Sonderschule Mittag gegessen.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1">
      <text>
        <r>
          <rPr>
            <b/>
            <sz val="8"/>
            <color indexed="81"/>
            <rFont val="Tahoma"/>
            <family val="2"/>
          </rPr>
          <t xml:space="preserve">Meier Simon:
</t>
        </r>
        <r>
          <rPr>
            <sz val="8"/>
            <color indexed="81"/>
            <rFont val="Tahoma"/>
            <family val="2"/>
          </rPr>
          <t>Er besuchte zuerst die externe Sonderschule (40 Tage). Dabei hat er 10x in der Sonderschule Mittag gegessen. Danach wechselte er zur Integration (100 Schultage). Er übernachtete 20x in der Sonderschule.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0" authorId="0">
      <text>
        <r>
          <rPr>
            <sz val="8"/>
            <color indexed="81"/>
            <rFont val="Tahoma"/>
            <family val="2"/>
          </rPr>
          <t>Der Kalendertag entspricht der Anzahl Tage gemäss Kalender vom Eintritts- bis zum Austrittstag inklusive dieser beiden Tage. Das Jahr zählt 365, ein Schaltjahr 366 Tage.
--&gt; siehe Verfügungsdauer / KÜG-Dauer</t>
        </r>
      </text>
    </comment>
    <comment ref="H20" authorId="1">
      <text>
        <r>
          <rPr>
            <sz val="8"/>
            <color indexed="81"/>
            <rFont val="Tahoma"/>
            <family val="2"/>
          </rPr>
          <t>Diese Beträge müssen dem/der/den zuständigen 
Kanton/Gemeinde/Eltern in Rechnung gestellt werden. Beiträge gemäss KÜG.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E21" authorId="1">
      <text>
        <r>
          <rPr>
            <sz val="8"/>
            <color indexed="81"/>
            <rFont val="Tahoma"/>
            <family val="2"/>
          </rPr>
          <t xml:space="preserve">Als Schultag gilt:
- jeder Tag, an dem der Schüler während mind. 2 Lektionen den Sonderschulunterricht besucht
- jeder Tag, an dem der Schüler an einem zum Schulprogramm zählenden Lager teilnimmt
- jeder Tag, an dem der Schüler während der Schulzeit eine Schnupperlehre absolviert
</t>
        </r>
      </text>
    </comment>
    <comment ref="F21" authorId="1">
      <text>
        <r>
          <rPr>
            <sz val="8"/>
            <color indexed="81"/>
            <rFont val="Tahoma"/>
            <family val="2"/>
          </rPr>
          <t xml:space="preserve">Als Verrechnungseinheit für das Wohnen gilt jede in der Institution </t>
        </r>
        <r>
          <rPr>
            <b/>
            <sz val="8"/>
            <color indexed="81"/>
            <rFont val="Tahoma"/>
            <family val="2"/>
          </rPr>
          <t>verbrachte Nacht</t>
        </r>
        <r>
          <rPr>
            <sz val="8"/>
            <color indexed="81"/>
            <rFont val="Tahoma"/>
            <family val="2"/>
          </rPr>
          <t xml:space="preserve">, die im Zusammenhang mit der Sonderschulung steht.
</t>
        </r>
      </text>
    </comment>
    <comment ref="G21" authorId="1">
      <text>
        <r>
          <rPr>
            <sz val="8"/>
            <color indexed="81"/>
            <rFont val="Tahoma"/>
            <family val="2"/>
          </rPr>
          <t xml:space="preserve">Als integrativer Schultag gilt:
 - jeder Tag, an dem der Schüler während mind. 2 Lektionen den Sonderschuluntericht besucht
 - jeder Tag, an dem der Schüler bei Anwesenheit der Fachperson für Sonderpädagogik an einem  zum Schulprogramm zählenden Lager teilnimmt
- jeder Tag an dem der Schüler währen der Schulzeit eine Schnupperlehre absolviert
</t>
        </r>
      </text>
    </comment>
    <comment ref="H21" authorId="1">
      <text>
        <r>
          <rPr>
            <sz val="8"/>
            <color indexed="81"/>
            <rFont val="Tahoma"/>
            <family val="2"/>
          </rPr>
          <t xml:space="preserve">Rechnungsstellung gemäss KÜG
</t>
        </r>
      </text>
    </comment>
    <comment ref="I21" authorId="1">
      <text>
        <r>
          <rPr>
            <sz val="8"/>
            <color indexed="81"/>
            <rFont val="Tahoma"/>
            <family val="2"/>
          </rPr>
          <t>Rechnungsstellung gemäss KÜG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1" authorId="1">
      <text>
        <r>
          <rPr>
            <sz val="8"/>
            <color indexed="81"/>
            <rFont val="Tahoma"/>
            <family val="2"/>
          </rPr>
          <t>Die Transportkosten müssen dem zuständigen Kanton verrechnet werden.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 xml:space="preserve">Fischer Sandro:
</t>
        </r>
        <r>
          <rPr>
            <sz val="8"/>
            <color indexed="81"/>
            <rFont val="Tahoma"/>
            <family val="2"/>
          </rPr>
          <t xml:space="preserve">Besucht an 180 Tagen die interne Sonderschule und übernachtete 205mal in der Institution
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Fink Hans</t>
        </r>
        <r>
          <rPr>
            <sz val="8"/>
            <color indexed="81"/>
            <rFont val="Tahoma"/>
            <family val="2"/>
          </rPr>
          <t xml:space="preserve">
Aus dem Kanton ZH besucht an 200 Tagen die Sonderschule und übernachtete 210mal.</t>
        </r>
      </text>
    </comment>
  </commentList>
</comments>
</file>

<file path=xl/sharedStrings.xml><?xml version="1.0" encoding="utf-8"?>
<sst xmlns="http://schemas.openxmlformats.org/spreadsheetml/2006/main" count="104" uniqueCount="60">
  <si>
    <t>Amt für Volksschule und Sport</t>
  </si>
  <si>
    <t>Uffizi per la scola populara ed il sport</t>
  </si>
  <si>
    <t>Ufficio per la scuola popolare e lo sport</t>
  </si>
  <si>
    <t>Quaderstrasse 17, 7000 Chur, Tel. 081 257 22 65  Fax 081 257 20 33</t>
  </si>
  <si>
    <t>Name</t>
  </si>
  <si>
    <t>Vorname</t>
  </si>
  <si>
    <t>Integration</t>
  </si>
  <si>
    <t>Schultag</t>
  </si>
  <si>
    <t>Schulbeiträge</t>
  </si>
  <si>
    <t>Gemeinde</t>
  </si>
  <si>
    <t>externe Kinder</t>
  </si>
  <si>
    <t>interne Kinder</t>
  </si>
  <si>
    <t>Kostgeldbeiträge Eltern</t>
  </si>
  <si>
    <t>Ansätze</t>
  </si>
  <si>
    <t>Gemeindebeitrag</t>
  </si>
  <si>
    <t>CHF</t>
  </si>
  <si>
    <t>A-Mittagessen</t>
  </si>
  <si>
    <t>Jahr-
gang</t>
  </si>
  <si>
    <t>ext. Kinder</t>
  </si>
  <si>
    <t>int. Kinder</t>
  </si>
  <si>
    <t>Institution:</t>
  </si>
  <si>
    <t>Jahr:</t>
  </si>
  <si>
    <t>Total</t>
  </si>
  <si>
    <t>Schülerliste GR</t>
  </si>
  <si>
    <t>Schülerliste ausserk.</t>
  </si>
  <si>
    <t>Kt.</t>
  </si>
  <si>
    <t>Eltern</t>
  </si>
  <si>
    <t>Transportkosten</t>
  </si>
  <si>
    <t>Schulgeld-/Kostgeldbeiträge</t>
  </si>
  <si>
    <t>Gemeinde/
Kanton</t>
  </si>
  <si>
    <t>Hilfe</t>
  </si>
  <si>
    <t xml:space="preserve">Muster </t>
  </si>
  <si>
    <t>Matthias</t>
  </si>
  <si>
    <t>Meier</t>
  </si>
  <si>
    <t>Sandra</t>
  </si>
  <si>
    <t>Müller</t>
  </si>
  <si>
    <t>Karin</t>
  </si>
  <si>
    <t>Bündner Kinder</t>
  </si>
  <si>
    <t>Simon</t>
  </si>
  <si>
    <t>ausserk. Kinder</t>
  </si>
  <si>
    <t>Transp.</t>
  </si>
  <si>
    <t>Fischer</t>
  </si>
  <si>
    <t>Sandro</t>
  </si>
  <si>
    <t>Fink</t>
  </si>
  <si>
    <t>Hans</t>
  </si>
  <si>
    <t>ZH</t>
  </si>
  <si>
    <t>SG</t>
  </si>
  <si>
    <t>Schule</t>
  </si>
  <si>
    <t>Wohnen</t>
  </si>
  <si>
    <t>Verrechnungseinheit
 Aufenthaltstage</t>
  </si>
  <si>
    <t>Verrechnungseinheit
 Kalendertage</t>
  </si>
  <si>
    <t>HE Grad</t>
  </si>
  <si>
    <t>Hilflosenentschädigung</t>
  </si>
  <si>
    <t>Zahlung IV</t>
  </si>
  <si>
    <t>Entlastungs-
Angebot</t>
  </si>
  <si>
    <t xml:space="preserve">Verrechnungseinheit
</t>
  </si>
  <si>
    <t>Kalendertage</t>
  </si>
  <si>
    <t>Aufenthaltstage</t>
  </si>
  <si>
    <t>Tagesstruktur</t>
  </si>
  <si>
    <t>Diverses 
(Lager, Entlastung)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</si>
</sst>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7"/>
      <name val="Arial"/>
      <family val="2"/>
    </font>
    <font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5" fillId="0" borderId="0" xfId="0" applyFont="1" applyProtection="1"/>
    <xf numFmtId="0" fontId="0" fillId="0" borderId="1" xfId="0" applyBorder="1" applyProtection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6" fillId="0" borderId="0" xfId="0" applyFont="1" applyAlignment="1" applyProtection="1"/>
    <xf numFmtId="0" fontId="0" fillId="0" borderId="0" xfId="0" applyBorder="1" applyProtection="1"/>
    <xf numFmtId="0" fontId="6" fillId="0" borderId="0" xfId="0" applyFont="1" applyBorder="1" applyAlignment="1" applyProtection="1"/>
    <xf numFmtId="0" fontId="1" fillId="0" borderId="0" xfId="0" applyFont="1" applyBorder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3" fillId="0" borderId="0" xfId="0" applyFont="1" applyFill="1" applyBorder="1"/>
    <xf numFmtId="14" fontId="0" fillId="0" borderId="0" xfId="0" applyNumberFormat="1"/>
    <xf numFmtId="0" fontId="2" fillId="0" borderId="3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4" fontId="2" fillId="2" borderId="0" xfId="0" applyNumberFormat="1" applyFont="1" applyFill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0" borderId="0" xfId="0" applyNumberFormat="1" applyFont="1" applyProtection="1">
      <protection locked="0"/>
    </xf>
    <xf numFmtId="4" fontId="2" fillId="0" borderId="3" xfId="0" applyNumberFormat="1" applyFont="1" applyBorder="1" applyProtection="1">
      <protection locked="0"/>
    </xf>
    <xf numFmtId="4" fontId="2" fillId="0" borderId="4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4" xfId="0" applyNumberFormat="1" applyBorder="1" applyProtection="1">
      <protection locked="0"/>
    </xf>
    <xf numFmtId="49" fontId="2" fillId="0" borderId="0" xfId="0" applyNumberFormat="1" applyFont="1" applyProtection="1">
      <protection locked="0"/>
    </xf>
    <xf numFmtId="49" fontId="2" fillId="0" borderId="4" xfId="0" applyNumberFormat="1" applyFont="1" applyBorder="1" applyProtection="1">
      <protection locked="0"/>
    </xf>
    <xf numFmtId="49" fontId="2" fillId="0" borderId="7" xfId="0" applyNumberFormat="1" applyFont="1" applyBorder="1" applyProtection="1">
      <protection locked="0"/>
    </xf>
    <xf numFmtId="49" fontId="3" fillId="0" borderId="8" xfId="0" applyNumberFormat="1" applyFont="1" applyBorder="1"/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3" fontId="3" fillId="0" borderId="8" xfId="0" applyNumberFormat="1" applyFont="1" applyBorder="1" applyAlignment="1">
      <alignment horizontal="center"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49" fontId="3" fillId="2" borderId="8" xfId="0" applyNumberFormat="1" applyFont="1" applyFill="1" applyBorder="1"/>
    <xf numFmtId="1" fontId="3" fillId="2" borderId="2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4" fontId="3" fillId="2" borderId="9" xfId="0" applyNumberFormat="1" applyFont="1" applyFill="1" applyBorder="1"/>
    <xf numFmtId="4" fontId="3" fillId="2" borderId="8" xfId="0" applyNumberFormat="1" applyFont="1" applyFill="1" applyBorder="1"/>
    <xf numFmtId="1" fontId="1" fillId="0" borderId="0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0" fontId="7" fillId="2" borderId="5" xfId="0" applyFont="1" applyFill="1" applyBorder="1" applyAlignment="1">
      <alignment vertical="top"/>
    </xf>
    <xf numFmtId="0" fontId="5" fillId="2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top"/>
    </xf>
    <xf numFmtId="0" fontId="11" fillId="0" borderId="0" xfId="0" applyFont="1"/>
    <xf numFmtId="0" fontId="7" fillId="2" borderId="5" xfId="0" applyFont="1" applyFill="1" applyBorder="1" applyAlignment="1">
      <alignment horizontal="center" vertical="top"/>
    </xf>
    <xf numFmtId="4" fontId="2" fillId="3" borderId="4" xfId="0" applyNumberFormat="1" applyFont="1" applyFill="1" applyBorder="1"/>
    <xf numFmtId="0" fontId="7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right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7" fillId="2" borderId="6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6" fillId="0" borderId="0" xfId="0" applyFont="1" applyAlignment="1" applyProtection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4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571500</xdr:colOff>
      <xdr:row>3</xdr:row>
      <xdr:rowOff>133350</xdr:rowOff>
    </xdr:to>
    <xdr:pic>
      <xdr:nvPicPr>
        <xdr:cNvPr id="1044" name="Picture 1" descr="_e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1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714375</xdr:colOff>
      <xdr:row>0</xdr:row>
      <xdr:rowOff>0</xdr:rowOff>
    </xdr:from>
    <xdr:to>
      <xdr:col>10</xdr:col>
      <xdr:colOff>523875</xdr:colOff>
      <xdr:row>4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14375" y="0"/>
          <a:ext cx="3467100" cy="638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Amt für Volksschule und Sport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Uffizi per la scola populara ed il sport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Ufficio per la scuola popolare e lo sport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Quaderstrasse 17, 7000 Chur, Tel. 081 257 27 07 Fax 081 257 20 33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571500</xdr:colOff>
      <xdr:row>3</xdr:row>
      <xdr:rowOff>133350</xdr:rowOff>
    </xdr:to>
    <xdr:pic>
      <xdr:nvPicPr>
        <xdr:cNvPr id="2058" name="Picture 1" descr="_e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1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571500</xdr:colOff>
      <xdr:row>3</xdr:row>
      <xdr:rowOff>133350</xdr:rowOff>
    </xdr:to>
    <xdr:pic>
      <xdr:nvPicPr>
        <xdr:cNvPr id="3113" name="Picture 1" descr="_e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1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27</xdr:row>
      <xdr:rowOff>219075</xdr:rowOff>
    </xdr:from>
    <xdr:to>
      <xdr:col>10</xdr:col>
      <xdr:colOff>323850</xdr:colOff>
      <xdr:row>28</xdr:row>
      <xdr:rowOff>123825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285875" y="4505325"/>
          <a:ext cx="4667250" cy="1809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grauen Felder der Tabelle sind geschützt und können nicht verändert werden!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"/>
  <sheetViews>
    <sheetView tabSelected="1" zoomScaleNormal="100" workbookViewId="0">
      <selection activeCell="Q26" sqref="Q26"/>
    </sheetView>
  </sheetViews>
  <sheetFormatPr baseColWidth="10" defaultRowHeight="12.75"/>
  <cols>
    <col min="1" max="1" width="18.28515625" customWidth="1"/>
    <col min="2" max="2" width="13.85546875" customWidth="1"/>
    <col min="3" max="3" width="5.7109375" style="5" customWidth="1"/>
    <col min="4" max="6" width="6.7109375" style="5" customWidth="1"/>
    <col min="7" max="7" width="6" style="5" customWidth="1"/>
    <col min="8" max="10" width="6.7109375" style="5" customWidth="1"/>
    <col min="11" max="11" width="13.28515625" style="5" customWidth="1"/>
    <col min="12" max="12" width="10.42578125" style="5" customWidth="1"/>
    <col min="13" max="13" width="9.85546875" style="5" customWidth="1"/>
    <col min="14" max="14" width="9.140625" style="5" customWidth="1"/>
  </cols>
  <sheetData>
    <row r="1" spans="1:16" s="1" customFormat="1" ht="12" customHeight="1">
      <c r="B1" s="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s="1" customFormat="1" ht="12" customHeight="1">
      <c r="B2" s="2"/>
      <c r="C2" s="12"/>
      <c r="D2" s="13"/>
      <c r="E2" s="13"/>
      <c r="F2" s="13"/>
      <c r="G2" s="13"/>
      <c r="H2" s="13"/>
      <c r="I2" s="13"/>
      <c r="J2" s="13"/>
      <c r="K2" s="13"/>
      <c r="L2" s="92" t="s">
        <v>23</v>
      </c>
      <c r="M2" s="92"/>
      <c r="N2" s="92"/>
    </row>
    <row r="3" spans="1:16" s="1" customFormat="1" ht="12" customHeight="1">
      <c r="B3" s="2"/>
      <c r="C3" s="12"/>
      <c r="D3" s="13"/>
      <c r="E3" s="13"/>
      <c r="F3" s="13"/>
      <c r="G3" s="13"/>
      <c r="H3" s="13"/>
      <c r="I3" s="13"/>
      <c r="J3" s="13"/>
      <c r="K3" s="14"/>
      <c r="L3" s="92"/>
      <c r="M3" s="92"/>
      <c r="N3" s="92"/>
    </row>
    <row r="4" spans="1:16" s="1" customFormat="1" ht="12" customHeight="1">
      <c r="B4" s="3"/>
      <c r="C4" s="1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6" s="1" customFormat="1" ht="4.5" customHeight="1">
      <c r="A5" s="4"/>
      <c r="B5" s="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4"/>
      <c r="P5" s="4"/>
    </row>
    <row r="6" spans="1:16" s="1" customFormat="1" ht="6.7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s="7" customFormat="1" ht="13.5" thickBot="1">
      <c r="A7" s="11" t="s">
        <v>20</v>
      </c>
      <c r="B7" s="93"/>
      <c r="C7" s="94"/>
      <c r="D7" s="17" t="s">
        <v>21</v>
      </c>
      <c r="E7" s="95"/>
      <c r="F7" s="95"/>
      <c r="G7" s="79"/>
      <c r="H7" s="79"/>
      <c r="I7" s="79"/>
      <c r="J7" s="79"/>
      <c r="K7" s="18"/>
      <c r="L7" s="18"/>
      <c r="M7" s="18"/>
      <c r="N7" s="18"/>
    </row>
    <row r="8" spans="1:16" s="7" customFormat="1" ht="11.25"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6" s="7" customFormat="1" ht="11.25"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6" s="7" customFormat="1" ht="22.5" customHeight="1">
      <c r="C10" s="19"/>
      <c r="D10" s="96" t="s">
        <v>49</v>
      </c>
      <c r="E10" s="99"/>
      <c r="F10" s="99"/>
      <c r="G10" s="100"/>
      <c r="H10" s="96" t="s">
        <v>50</v>
      </c>
      <c r="I10" s="97"/>
      <c r="J10" s="98"/>
      <c r="K10" s="29" t="s">
        <v>8</v>
      </c>
      <c r="L10" s="116" t="s">
        <v>12</v>
      </c>
      <c r="M10" s="97"/>
      <c r="N10" s="97"/>
      <c r="O10" s="97"/>
      <c r="P10" s="98"/>
    </row>
    <row r="11" spans="1:16" s="20" customFormat="1" ht="35.25" customHeight="1">
      <c r="A11" s="26" t="s">
        <v>4</v>
      </c>
      <c r="B11" s="26" t="s">
        <v>5</v>
      </c>
      <c r="C11" s="27" t="s">
        <v>17</v>
      </c>
      <c r="D11" s="28" t="s">
        <v>47</v>
      </c>
      <c r="E11" s="28" t="s">
        <v>48</v>
      </c>
      <c r="F11" s="28" t="s">
        <v>6</v>
      </c>
      <c r="G11" s="91" t="s">
        <v>54</v>
      </c>
      <c r="H11" s="28" t="s">
        <v>47</v>
      </c>
      <c r="I11" s="28" t="s">
        <v>48</v>
      </c>
      <c r="J11" s="28" t="s">
        <v>6</v>
      </c>
      <c r="K11" s="28" t="s">
        <v>9</v>
      </c>
      <c r="L11" s="28" t="s">
        <v>16</v>
      </c>
      <c r="M11" s="28" t="s">
        <v>18</v>
      </c>
      <c r="N11" s="28" t="s">
        <v>19</v>
      </c>
      <c r="O11" s="28" t="s">
        <v>58</v>
      </c>
      <c r="P11" s="90" t="s">
        <v>59</v>
      </c>
    </row>
    <row r="12" spans="1:16" s="7" customFormat="1" ht="11.25">
      <c r="A12" s="56"/>
      <c r="B12" s="55"/>
      <c r="C12" s="43"/>
      <c r="D12" s="61"/>
      <c r="E12" s="60"/>
      <c r="F12" s="61"/>
      <c r="G12" s="81"/>
      <c r="H12" s="81"/>
      <c r="I12" s="61"/>
      <c r="J12" s="61"/>
      <c r="K12" s="45">
        <f>(H12+J12)*Ansätze!$B$4</f>
        <v>0</v>
      </c>
      <c r="L12" s="42"/>
      <c r="M12" s="45">
        <f>L12*Ansätze!$B$5</f>
        <v>0</v>
      </c>
      <c r="N12" s="47">
        <f>(E12+G12)*Ansätze!$B$6</f>
        <v>0</v>
      </c>
      <c r="O12" s="22"/>
      <c r="P12" s="22"/>
    </row>
    <row r="13" spans="1:16" s="7" customFormat="1" ht="11.25">
      <c r="A13" s="56"/>
      <c r="B13" s="55"/>
      <c r="C13" s="43"/>
      <c r="D13" s="61"/>
      <c r="E13" s="60"/>
      <c r="F13" s="61"/>
      <c r="G13" s="81"/>
      <c r="H13" s="81"/>
      <c r="I13" s="61"/>
      <c r="J13" s="61"/>
      <c r="K13" s="45">
        <f>(H13+J13)*Ansätze!$B$4</f>
        <v>0</v>
      </c>
      <c r="L13" s="43"/>
      <c r="M13" s="45">
        <f>L13*Ansätze!$B$5</f>
        <v>0</v>
      </c>
      <c r="N13" s="48">
        <f>(E13+G13)*Ansätze!$B$6</f>
        <v>0</v>
      </c>
      <c r="O13" s="23"/>
      <c r="P13" s="23"/>
    </row>
    <row r="14" spans="1:16" s="7" customFormat="1" ht="11.25">
      <c r="A14" s="56"/>
      <c r="B14" s="55"/>
      <c r="C14" s="43"/>
      <c r="D14" s="61"/>
      <c r="E14" s="60"/>
      <c r="F14" s="61"/>
      <c r="G14" s="81"/>
      <c r="H14" s="81"/>
      <c r="I14" s="61"/>
      <c r="J14" s="61"/>
      <c r="K14" s="45">
        <f>(H14+J14)*Ansätze!$B$4</f>
        <v>0</v>
      </c>
      <c r="L14" s="43"/>
      <c r="M14" s="45">
        <f>L14*Ansätze!$B$5</f>
        <v>0</v>
      </c>
      <c r="N14" s="48">
        <f>(E14+G14)*Ansätze!$B$6</f>
        <v>0</v>
      </c>
      <c r="O14" s="23"/>
      <c r="P14" s="23"/>
    </row>
    <row r="15" spans="1:16" s="7" customFormat="1" ht="11.25">
      <c r="A15" s="56"/>
      <c r="B15" s="55"/>
      <c r="C15" s="43"/>
      <c r="D15" s="61"/>
      <c r="E15" s="60"/>
      <c r="F15" s="61"/>
      <c r="G15" s="81"/>
      <c r="H15" s="81"/>
      <c r="I15" s="61"/>
      <c r="J15" s="61"/>
      <c r="K15" s="45">
        <f>(H15+J15)*Ansätze!$B$4</f>
        <v>0</v>
      </c>
      <c r="L15" s="43"/>
      <c r="M15" s="45">
        <f>L15*Ansätze!$B$5</f>
        <v>0</v>
      </c>
      <c r="N15" s="48">
        <f>(E15+G15)*Ansätze!$B$6</f>
        <v>0</v>
      </c>
      <c r="O15" s="23"/>
      <c r="P15" s="23"/>
    </row>
    <row r="16" spans="1:16" s="7" customFormat="1" ht="11.25">
      <c r="A16" s="56"/>
      <c r="B16" s="55"/>
      <c r="C16" s="43"/>
      <c r="D16" s="61"/>
      <c r="E16" s="60"/>
      <c r="F16" s="61"/>
      <c r="G16" s="81"/>
      <c r="H16" s="81"/>
      <c r="I16" s="61"/>
      <c r="J16" s="61"/>
      <c r="K16" s="45">
        <f>(H16+J16)*Ansätze!$B$4</f>
        <v>0</v>
      </c>
      <c r="L16" s="43"/>
      <c r="M16" s="45">
        <f>L16*Ansätze!$B$5</f>
        <v>0</v>
      </c>
      <c r="N16" s="48">
        <f>(E16+G16)*Ansätze!$B$6</f>
        <v>0</v>
      </c>
      <c r="O16" s="23"/>
      <c r="P16" s="23"/>
    </row>
    <row r="17" spans="1:16" s="7" customFormat="1" ht="11.25">
      <c r="A17" s="56"/>
      <c r="B17" s="55"/>
      <c r="C17" s="43"/>
      <c r="D17" s="61"/>
      <c r="E17" s="60"/>
      <c r="F17" s="61"/>
      <c r="G17" s="81"/>
      <c r="H17" s="81"/>
      <c r="I17" s="61"/>
      <c r="J17" s="61"/>
      <c r="K17" s="45">
        <f>(H17+J17)*Ansätze!$B$4</f>
        <v>0</v>
      </c>
      <c r="L17" s="43"/>
      <c r="M17" s="45">
        <f>L17*Ansätze!$B$5</f>
        <v>0</v>
      </c>
      <c r="N17" s="48">
        <f>(E17+G17)*Ansätze!$B$6</f>
        <v>0</v>
      </c>
      <c r="O17" s="23"/>
      <c r="P17" s="23"/>
    </row>
    <row r="18" spans="1:16" s="7" customFormat="1" ht="11.25">
      <c r="A18" s="56"/>
      <c r="B18" s="55"/>
      <c r="C18" s="43"/>
      <c r="D18" s="61"/>
      <c r="E18" s="60"/>
      <c r="F18" s="61"/>
      <c r="G18" s="81"/>
      <c r="H18" s="81"/>
      <c r="I18" s="61"/>
      <c r="J18" s="61"/>
      <c r="K18" s="45">
        <f>(H18+J18)*Ansätze!$B$4</f>
        <v>0</v>
      </c>
      <c r="L18" s="43"/>
      <c r="M18" s="45">
        <f>L18*Ansätze!$B$5</f>
        <v>0</v>
      </c>
      <c r="N18" s="48">
        <f>(E18+G18)*Ansätze!$B$6</f>
        <v>0</v>
      </c>
      <c r="O18" s="23"/>
      <c r="P18" s="23"/>
    </row>
    <row r="19" spans="1:16" s="7" customFormat="1" ht="11.25">
      <c r="A19" s="56"/>
      <c r="B19" s="55"/>
      <c r="C19" s="43"/>
      <c r="D19" s="61"/>
      <c r="E19" s="60"/>
      <c r="F19" s="61"/>
      <c r="G19" s="81"/>
      <c r="H19" s="81"/>
      <c r="I19" s="61"/>
      <c r="J19" s="61"/>
      <c r="K19" s="45">
        <f>(H19+J19)*Ansätze!$B$4</f>
        <v>0</v>
      </c>
      <c r="L19" s="43"/>
      <c r="M19" s="45">
        <f>L19*Ansätze!$B$5</f>
        <v>0</v>
      </c>
      <c r="N19" s="48">
        <f>(E19+G19)*Ansätze!$B$6</f>
        <v>0</v>
      </c>
      <c r="O19" s="23"/>
      <c r="P19" s="23"/>
    </row>
    <row r="20" spans="1:16" s="7" customFormat="1" ht="11.25">
      <c r="A20" s="56"/>
      <c r="B20" s="55"/>
      <c r="C20" s="43"/>
      <c r="D20" s="61"/>
      <c r="E20" s="60"/>
      <c r="F20" s="61"/>
      <c r="G20" s="81"/>
      <c r="H20" s="81"/>
      <c r="I20" s="61"/>
      <c r="J20" s="61"/>
      <c r="K20" s="45">
        <f>(H20+J20)*Ansätze!$B$4</f>
        <v>0</v>
      </c>
      <c r="L20" s="43"/>
      <c r="M20" s="45">
        <f>L20*Ansätze!$B$5</f>
        <v>0</v>
      </c>
      <c r="N20" s="48">
        <f>(E20+G20)*Ansätze!$B$6</f>
        <v>0</v>
      </c>
      <c r="O20" s="23"/>
      <c r="P20" s="23"/>
    </row>
    <row r="21" spans="1:16" s="7" customFormat="1" ht="11.25">
      <c r="A21" s="56"/>
      <c r="B21" s="55"/>
      <c r="C21" s="43"/>
      <c r="D21" s="61"/>
      <c r="E21" s="60"/>
      <c r="F21" s="61"/>
      <c r="G21" s="81"/>
      <c r="H21" s="81"/>
      <c r="I21" s="61"/>
      <c r="J21" s="61"/>
      <c r="K21" s="45">
        <f>(H21+J21)*Ansätze!$B$4</f>
        <v>0</v>
      </c>
      <c r="L21" s="43"/>
      <c r="M21" s="45">
        <f>L21*Ansätze!$B$5</f>
        <v>0</v>
      </c>
      <c r="N21" s="48">
        <f>(E21+G21)*Ansätze!$B$6</f>
        <v>0</v>
      </c>
      <c r="O21" s="23"/>
      <c r="P21" s="23"/>
    </row>
    <row r="22" spans="1:16" s="7" customFormat="1" ht="11.25">
      <c r="A22" s="56"/>
      <c r="B22" s="55"/>
      <c r="C22" s="43"/>
      <c r="D22" s="61"/>
      <c r="E22" s="60"/>
      <c r="F22" s="61"/>
      <c r="G22" s="81"/>
      <c r="H22" s="81"/>
      <c r="I22" s="61"/>
      <c r="J22" s="61"/>
      <c r="K22" s="45">
        <f>(H22+J22)*Ansätze!$B$4</f>
        <v>0</v>
      </c>
      <c r="L22" s="43"/>
      <c r="M22" s="45">
        <f>L22*Ansätze!$B$5</f>
        <v>0</v>
      </c>
      <c r="N22" s="48">
        <f>(E22+G22)*Ansätze!$B$6</f>
        <v>0</v>
      </c>
      <c r="O22" s="23"/>
      <c r="P22" s="23"/>
    </row>
    <row r="23" spans="1:16" s="7" customFormat="1" ht="11.25">
      <c r="A23" s="56"/>
      <c r="B23" s="55"/>
      <c r="C23" s="43"/>
      <c r="D23" s="61"/>
      <c r="E23" s="60"/>
      <c r="F23" s="61"/>
      <c r="G23" s="81"/>
      <c r="H23" s="81"/>
      <c r="I23" s="61"/>
      <c r="J23" s="61"/>
      <c r="K23" s="45">
        <f>(H23+J23)*Ansätze!$B$4</f>
        <v>0</v>
      </c>
      <c r="L23" s="43"/>
      <c r="M23" s="45">
        <f>L23*Ansätze!$B$5</f>
        <v>0</v>
      </c>
      <c r="N23" s="48">
        <f>(E23+G23)*Ansätze!$B$6</f>
        <v>0</v>
      </c>
      <c r="O23" s="23"/>
      <c r="P23" s="23"/>
    </row>
    <row r="24" spans="1:16" s="7" customFormat="1" ht="11.25">
      <c r="A24" s="56"/>
      <c r="B24" s="55"/>
      <c r="C24" s="43"/>
      <c r="D24" s="61"/>
      <c r="E24" s="60"/>
      <c r="F24" s="61"/>
      <c r="G24" s="81"/>
      <c r="H24" s="81"/>
      <c r="I24" s="61"/>
      <c r="J24" s="61"/>
      <c r="K24" s="45">
        <f>(H24+J24)*Ansätze!$B$4</f>
        <v>0</v>
      </c>
      <c r="L24" s="43"/>
      <c r="M24" s="45">
        <f>L24*Ansätze!$B$5</f>
        <v>0</v>
      </c>
      <c r="N24" s="48">
        <f>(E24+G24)*Ansätze!$B$6</f>
        <v>0</v>
      </c>
      <c r="O24" s="23"/>
      <c r="P24" s="23"/>
    </row>
    <row r="25" spans="1:16" s="7" customFormat="1" ht="11.25">
      <c r="A25" s="56"/>
      <c r="B25" s="55"/>
      <c r="C25" s="43"/>
      <c r="D25" s="61"/>
      <c r="E25" s="60"/>
      <c r="F25" s="61"/>
      <c r="G25" s="81"/>
      <c r="H25" s="81"/>
      <c r="I25" s="61"/>
      <c r="J25" s="61"/>
      <c r="K25" s="45">
        <f>(H25+J25)*Ansätze!$B$4</f>
        <v>0</v>
      </c>
      <c r="L25" s="43"/>
      <c r="M25" s="45">
        <f>L25*Ansätze!$B$5</f>
        <v>0</v>
      </c>
      <c r="N25" s="48">
        <f>(E25+G25)*Ansätze!$B$6</f>
        <v>0</v>
      </c>
      <c r="O25" s="23"/>
      <c r="P25" s="23"/>
    </row>
    <row r="26" spans="1:16" s="7" customFormat="1" ht="11.25">
      <c r="A26" s="56"/>
      <c r="B26" s="55"/>
      <c r="C26" s="43"/>
      <c r="D26" s="61"/>
      <c r="E26" s="60"/>
      <c r="F26" s="61"/>
      <c r="G26" s="81"/>
      <c r="H26" s="81"/>
      <c r="I26" s="61"/>
      <c r="J26" s="61"/>
      <c r="K26" s="45">
        <f>(H26+J26)*Ansätze!$B$4</f>
        <v>0</v>
      </c>
      <c r="L26" s="43"/>
      <c r="M26" s="45">
        <f>L26*Ansätze!$B$5</f>
        <v>0</v>
      </c>
      <c r="N26" s="48">
        <f>(E26+G26)*Ansätze!$B$6</f>
        <v>0</v>
      </c>
      <c r="O26" s="23"/>
      <c r="P26" s="23"/>
    </row>
    <row r="27" spans="1:16" s="7" customFormat="1" ht="11.25">
      <c r="A27" s="56"/>
      <c r="B27" s="55"/>
      <c r="C27" s="43"/>
      <c r="D27" s="61"/>
      <c r="E27" s="60"/>
      <c r="F27" s="61"/>
      <c r="G27" s="81"/>
      <c r="H27" s="81"/>
      <c r="I27" s="61"/>
      <c r="J27" s="61"/>
      <c r="K27" s="45">
        <f>(H27+J27)*Ansätze!$B$4</f>
        <v>0</v>
      </c>
      <c r="L27" s="43"/>
      <c r="M27" s="45">
        <f>L27*Ansätze!$B$5</f>
        <v>0</v>
      </c>
      <c r="N27" s="48">
        <f>(E27+G27)*Ansätze!$B$6</f>
        <v>0</v>
      </c>
      <c r="O27" s="23"/>
      <c r="P27" s="23"/>
    </row>
    <row r="28" spans="1:16" s="7" customFormat="1" ht="11.25">
      <c r="A28" s="56"/>
      <c r="B28" s="55"/>
      <c r="C28" s="43"/>
      <c r="D28" s="61"/>
      <c r="E28" s="60"/>
      <c r="F28" s="61"/>
      <c r="G28" s="81"/>
      <c r="H28" s="81"/>
      <c r="I28" s="61"/>
      <c r="J28" s="61"/>
      <c r="K28" s="45">
        <f>(H28+J28)*Ansätze!$B$4</f>
        <v>0</v>
      </c>
      <c r="L28" s="43"/>
      <c r="M28" s="45">
        <f>L28*Ansätze!$B$5</f>
        <v>0</v>
      </c>
      <c r="N28" s="48">
        <f>(E28+G28)*Ansätze!$B$6</f>
        <v>0</v>
      </c>
      <c r="O28" s="23"/>
      <c r="P28" s="23"/>
    </row>
    <row r="29" spans="1:16" s="7" customFormat="1" ht="11.25">
      <c r="A29" s="56"/>
      <c r="B29" s="55"/>
      <c r="C29" s="43"/>
      <c r="D29" s="61"/>
      <c r="E29" s="60"/>
      <c r="F29" s="61"/>
      <c r="G29" s="81"/>
      <c r="H29" s="81"/>
      <c r="I29" s="61"/>
      <c r="J29" s="61"/>
      <c r="K29" s="45">
        <f>(H29+J29)*Ansätze!$B$4</f>
        <v>0</v>
      </c>
      <c r="L29" s="43"/>
      <c r="M29" s="45">
        <f>L29*Ansätze!$B$5</f>
        <v>0</v>
      </c>
      <c r="N29" s="48">
        <f>(E29+G29)*Ansätze!$B$6</f>
        <v>0</v>
      </c>
      <c r="O29" s="23"/>
      <c r="P29" s="23"/>
    </row>
    <row r="30" spans="1:16" s="7" customFormat="1" ht="11.25">
      <c r="A30" s="56"/>
      <c r="B30" s="55"/>
      <c r="C30" s="43"/>
      <c r="D30" s="61"/>
      <c r="E30" s="60"/>
      <c r="F30" s="61"/>
      <c r="G30" s="81"/>
      <c r="H30" s="81"/>
      <c r="I30" s="61"/>
      <c r="J30" s="61"/>
      <c r="K30" s="45">
        <f>(H30+J30)*Ansätze!$B$4</f>
        <v>0</v>
      </c>
      <c r="L30" s="43"/>
      <c r="M30" s="45">
        <f>L30*Ansätze!$B$5</f>
        <v>0</v>
      </c>
      <c r="N30" s="48">
        <f>(E30+G30)*Ansätze!$B$6</f>
        <v>0</v>
      </c>
      <c r="O30" s="23"/>
      <c r="P30" s="23"/>
    </row>
    <row r="31" spans="1:16" s="7" customFormat="1" ht="11.25">
      <c r="A31" s="56"/>
      <c r="B31" s="55"/>
      <c r="C31" s="43"/>
      <c r="D31" s="61"/>
      <c r="E31" s="60"/>
      <c r="F31" s="61"/>
      <c r="G31" s="81"/>
      <c r="H31" s="81"/>
      <c r="I31" s="61"/>
      <c r="J31" s="61"/>
      <c r="K31" s="45">
        <f>(H31+J31)*Ansätze!$B$4</f>
        <v>0</v>
      </c>
      <c r="L31" s="43"/>
      <c r="M31" s="45">
        <f>L31*Ansätze!$B$5</f>
        <v>0</v>
      </c>
      <c r="N31" s="48">
        <f>(E31+G31)*Ansätze!$B$6</f>
        <v>0</v>
      </c>
      <c r="O31" s="23"/>
      <c r="P31" s="23"/>
    </row>
    <row r="32" spans="1:16" s="7" customFormat="1" ht="11.25">
      <c r="A32" s="56"/>
      <c r="B32" s="55"/>
      <c r="C32" s="43"/>
      <c r="D32" s="61"/>
      <c r="E32" s="60"/>
      <c r="F32" s="61"/>
      <c r="G32" s="81"/>
      <c r="H32" s="81"/>
      <c r="I32" s="61"/>
      <c r="J32" s="61"/>
      <c r="K32" s="45">
        <f>(H32+J32)*Ansätze!$B$4</f>
        <v>0</v>
      </c>
      <c r="L32" s="43"/>
      <c r="M32" s="45">
        <f>L32*Ansätze!$B$5</f>
        <v>0</v>
      </c>
      <c r="N32" s="48">
        <f>(E32+G32)*Ansätze!$B$6</f>
        <v>0</v>
      </c>
      <c r="O32" s="23"/>
      <c r="P32" s="23"/>
    </row>
    <row r="33" spans="1:16" s="7" customFormat="1" ht="11.25">
      <c r="A33" s="56"/>
      <c r="B33" s="55"/>
      <c r="C33" s="43"/>
      <c r="D33" s="61"/>
      <c r="E33" s="60"/>
      <c r="F33" s="61"/>
      <c r="G33" s="81"/>
      <c r="H33" s="81"/>
      <c r="I33" s="61"/>
      <c r="J33" s="61"/>
      <c r="K33" s="45">
        <f>(H33+J33)*Ansätze!$B$4</f>
        <v>0</v>
      </c>
      <c r="L33" s="43"/>
      <c r="M33" s="45">
        <f>L33*Ansätze!$B$5</f>
        <v>0</v>
      </c>
      <c r="N33" s="48">
        <f>(E33+G33)*Ansätze!$B$6</f>
        <v>0</v>
      </c>
      <c r="O33" s="23"/>
      <c r="P33" s="23"/>
    </row>
    <row r="34" spans="1:16" s="7" customFormat="1" ht="11.25">
      <c r="A34" s="56"/>
      <c r="B34" s="55"/>
      <c r="C34" s="43"/>
      <c r="D34" s="61"/>
      <c r="E34" s="60"/>
      <c r="F34" s="61"/>
      <c r="G34" s="81"/>
      <c r="H34" s="81"/>
      <c r="I34" s="61"/>
      <c r="J34" s="61"/>
      <c r="K34" s="45">
        <f>(H34+J34)*Ansätze!$B$4</f>
        <v>0</v>
      </c>
      <c r="L34" s="43"/>
      <c r="M34" s="45">
        <f>L34*Ansätze!$B$5</f>
        <v>0</v>
      </c>
      <c r="N34" s="48">
        <f>(E34+G34)*Ansätze!$B$6</f>
        <v>0</v>
      </c>
      <c r="O34" s="23"/>
      <c r="P34" s="23"/>
    </row>
    <row r="35" spans="1:16" s="7" customFormat="1" ht="11.25">
      <c r="A35" s="56"/>
      <c r="B35" s="55"/>
      <c r="C35" s="43"/>
      <c r="D35" s="61"/>
      <c r="E35" s="60"/>
      <c r="F35" s="61"/>
      <c r="G35" s="81"/>
      <c r="H35" s="81"/>
      <c r="I35" s="61"/>
      <c r="J35" s="61"/>
      <c r="K35" s="45">
        <f>(H35+J35)*Ansätze!$B$4</f>
        <v>0</v>
      </c>
      <c r="L35" s="43"/>
      <c r="M35" s="45">
        <f>L35*Ansätze!$B$5</f>
        <v>0</v>
      </c>
      <c r="N35" s="48">
        <f>(E35+G35)*Ansätze!$B$6</f>
        <v>0</v>
      </c>
      <c r="O35" s="23"/>
      <c r="P35" s="23"/>
    </row>
    <row r="36" spans="1:16" s="7" customFormat="1" ht="11.25">
      <c r="A36" s="56"/>
      <c r="B36" s="55"/>
      <c r="C36" s="43"/>
      <c r="D36" s="61"/>
      <c r="E36" s="60"/>
      <c r="F36" s="61"/>
      <c r="G36" s="81"/>
      <c r="H36" s="81"/>
      <c r="I36" s="61"/>
      <c r="J36" s="61"/>
      <c r="K36" s="45">
        <f>(H36+J36)*Ansätze!$B$4</f>
        <v>0</v>
      </c>
      <c r="L36" s="43"/>
      <c r="M36" s="45">
        <f>L36*Ansätze!$B$5</f>
        <v>0</v>
      </c>
      <c r="N36" s="48">
        <f>(E36+G36)*Ansätze!$B$6</f>
        <v>0</v>
      </c>
      <c r="O36" s="23"/>
      <c r="P36" s="23"/>
    </row>
    <row r="37" spans="1:16" s="7" customFormat="1" ht="11.25">
      <c r="A37" s="56"/>
      <c r="B37" s="55"/>
      <c r="C37" s="43"/>
      <c r="D37" s="61"/>
      <c r="E37" s="60"/>
      <c r="F37" s="61"/>
      <c r="G37" s="81"/>
      <c r="H37" s="81"/>
      <c r="I37" s="61"/>
      <c r="J37" s="61"/>
      <c r="K37" s="45">
        <f>(H37+J37)*Ansätze!$B$4</f>
        <v>0</v>
      </c>
      <c r="L37" s="43"/>
      <c r="M37" s="45">
        <f>L37*Ansätze!$B$5</f>
        <v>0</v>
      </c>
      <c r="N37" s="48">
        <f>(E37+G37)*Ansätze!$B$6</f>
        <v>0</v>
      </c>
      <c r="O37" s="23"/>
      <c r="P37" s="23"/>
    </row>
    <row r="38" spans="1:16" s="7" customFormat="1" ht="11.25">
      <c r="A38" s="56"/>
      <c r="B38" s="55"/>
      <c r="C38" s="43"/>
      <c r="D38" s="61"/>
      <c r="E38" s="60"/>
      <c r="F38" s="61"/>
      <c r="G38" s="81"/>
      <c r="H38" s="81"/>
      <c r="I38" s="61"/>
      <c r="J38" s="61"/>
      <c r="K38" s="45">
        <f>(H38+J38)*Ansätze!$B$4</f>
        <v>0</v>
      </c>
      <c r="L38" s="43"/>
      <c r="M38" s="45">
        <f>L38*Ansätze!$B$5</f>
        <v>0</v>
      </c>
      <c r="N38" s="48">
        <f>(E38+G38)*Ansätze!$B$6</f>
        <v>0</v>
      </c>
      <c r="O38" s="23"/>
      <c r="P38" s="23"/>
    </row>
    <row r="39" spans="1:16" s="7" customFormat="1" ht="11.25">
      <c r="A39" s="56"/>
      <c r="B39" s="55"/>
      <c r="C39" s="43"/>
      <c r="D39" s="61"/>
      <c r="E39" s="60"/>
      <c r="F39" s="61"/>
      <c r="G39" s="81"/>
      <c r="H39" s="81"/>
      <c r="I39" s="61"/>
      <c r="J39" s="61"/>
      <c r="K39" s="45">
        <f>(H39+J39)*Ansätze!$B$4</f>
        <v>0</v>
      </c>
      <c r="L39" s="43"/>
      <c r="M39" s="45">
        <f>L39*Ansätze!$B$5</f>
        <v>0</v>
      </c>
      <c r="N39" s="48">
        <f>(E39+G39)*Ansätze!$B$6</f>
        <v>0</v>
      </c>
      <c r="O39" s="23"/>
      <c r="P39" s="23"/>
    </row>
    <row r="40" spans="1:16" s="7" customFormat="1" ht="11.25">
      <c r="A40" s="56"/>
      <c r="B40" s="55"/>
      <c r="C40" s="43"/>
      <c r="D40" s="61"/>
      <c r="E40" s="60"/>
      <c r="F40" s="61"/>
      <c r="G40" s="81"/>
      <c r="H40" s="81"/>
      <c r="I40" s="61"/>
      <c r="J40" s="61"/>
      <c r="K40" s="45">
        <f>(H40+J40)*Ansätze!$B$4</f>
        <v>0</v>
      </c>
      <c r="L40" s="43"/>
      <c r="M40" s="45">
        <f>L40*Ansätze!$B$5</f>
        <v>0</v>
      </c>
      <c r="N40" s="48">
        <f>(E40+G40)*Ansätze!$B$6</f>
        <v>0</v>
      </c>
      <c r="O40" s="23"/>
      <c r="P40" s="23"/>
    </row>
    <row r="41" spans="1:16" s="7" customFormat="1" ht="11.25">
      <c r="A41" s="56"/>
      <c r="B41" s="55"/>
      <c r="C41" s="43"/>
      <c r="D41" s="61"/>
      <c r="E41" s="60"/>
      <c r="F41" s="61"/>
      <c r="G41" s="81"/>
      <c r="H41" s="81"/>
      <c r="I41" s="61"/>
      <c r="J41" s="61"/>
      <c r="K41" s="45">
        <f>(H41+J41)*Ansätze!$B$4</f>
        <v>0</v>
      </c>
      <c r="L41" s="43"/>
      <c r="M41" s="45">
        <f>L41*Ansätze!$B$5</f>
        <v>0</v>
      </c>
      <c r="N41" s="48">
        <f>(E41+G41)*Ansätze!$B$6</f>
        <v>0</v>
      </c>
      <c r="O41" s="23"/>
      <c r="P41" s="23"/>
    </row>
    <row r="42" spans="1:16" s="7" customFormat="1" ht="11.25">
      <c r="A42" s="56"/>
      <c r="B42" s="55"/>
      <c r="C42" s="43"/>
      <c r="D42" s="61"/>
      <c r="E42" s="60"/>
      <c r="F42" s="61"/>
      <c r="G42" s="81"/>
      <c r="H42" s="81"/>
      <c r="I42" s="61"/>
      <c r="J42" s="61"/>
      <c r="K42" s="45">
        <f>(H42+J42)*Ansätze!$B$4</f>
        <v>0</v>
      </c>
      <c r="L42" s="43"/>
      <c r="M42" s="45">
        <f>L42*Ansätze!$B$5</f>
        <v>0</v>
      </c>
      <c r="N42" s="48">
        <f>(E42+G42)*Ansätze!$B$6</f>
        <v>0</v>
      </c>
      <c r="O42" s="23"/>
      <c r="P42" s="23"/>
    </row>
    <row r="43" spans="1:16" s="7" customFormat="1" ht="11.25">
      <c r="A43" s="56"/>
      <c r="B43" s="55"/>
      <c r="C43" s="43"/>
      <c r="D43" s="61"/>
      <c r="E43" s="60"/>
      <c r="F43" s="61"/>
      <c r="G43" s="81"/>
      <c r="H43" s="81"/>
      <c r="I43" s="61"/>
      <c r="J43" s="61"/>
      <c r="K43" s="45">
        <f>(H43+J43)*Ansätze!$B$4</f>
        <v>0</v>
      </c>
      <c r="L43" s="43"/>
      <c r="M43" s="45">
        <f>L43*Ansätze!$B$5</f>
        <v>0</v>
      </c>
      <c r="N43" s="48">
        <f>(E43+G43)*Ansätze!$B$6</f>
        <v>0</v>
      </c>
      <c r="O43" s="23"/>
      <c r="P43" s="23"/>
    </row>
    <row r="44" spans="1:16" s="7" customFormat="1" ht="11.25">
      <c r="A44" s="56"/>
      <c r="B44" s="55"/>
      <c r="C44" s="43"/>
      <c r="D44" s="61"/>
      <c r="E44" s="60"/>
      <c r="F44" s="61"/>
      <c r="G44" s="81"/>
      <c r="H44" s="81"/>
      <c r="I44" s="61"/>
      <c r="J44" s="61"/>
      <c r="K44" s="45">
        <f>(H44+J44)*Ansätze!$B$4</f>
        <v>0</v>
      </c>
      <c r="L44" s="43"/>
      <c r="M44" s="45">
        <f>L44*Ansätze!$B$5</f>
        <v>0</v>
      </c>
      <c r="N44" s="48">
        <f>(E44+G44)*Ansätze!$B$6</f>
        <v>0</v>
      </c>
      <c r="O44" s="23"/>
      <c r="P44" s="23"/>
    </row>
    <row r="45" spans="1:16" s="7" customFormat="1" ht="11.25">
      <c r="A45" s="56"/>
      <c r="B45" s="55"/>
      <c r="C45" s="43"/>
      <c r="D45" s="61"/>
      <c r="E45" s="60"/>
      <c r="F45" s="61"/>
      <c r="G45" s="81"/>
      <c r="H45" s="81"/>
      <c r="I45" s="61"/>
      <c r="J45" s="61"/>
      <c r="K45" s="45">
        <f>(H45+J45)*Ansätze!$B$4</f>
        <v>0</v>
      </c>
      <c r="L45" s="43"/>
      <c r="M45" s="45">
        <f>L45*Ansätze!$B$5</f>
        <v>0</v>
      </c>
      <c r="N45" s="48">
        <f>(E45+G45)*Ansätze!$B$6</f>
        <v>0</v>
      </c>
      <c r="O45" s="23"/>
      <c r="P45" s="23"/>
    </row>
    <row r="46" spans="1:16">
      <c r="A46" s="56"/>
      <c r="B46" s="55"/>
      <c r="C46" s="43"/>
      <c r="D46" s="61"/>
      <c r="E46" s="60"/>
      <c r="F46" s="61"/>
      <c r="G46" s="81"/>
      <c r="H46" s="81"/>
      <c r="I46" s="61"/>
      <c r="J46" s="61"/>
      <c r="K46" s="45">
        <f>(H46+J46)*Ansätze!$B$4</f>
        <v>0</v>
      </c>
      <c r="L46" s="43"/>
      <c r="M46" s="45">
        <f>L46*Ansätze!$B$5</f>
        <v>0</v>
      </c>
      <c r="N46" s="48">
        <f>(E46+G46)*Ansätze!$B$6</f>
        <v>0</v>
      </c>
      <c r="O46" s="117"/>
      <c r="P46" s="117"/>
    </row>
    <row r="47" spans="1:16">
      <c r="A47" s="56"/>
      <c r="B47" s="55"/>
      <c r="C47" s="43"/>
      <c r="D47" s="61"/>
      <c r="E47" s="60"/>
      <c r="F47" s="61"/>
      <c r="G47" s="81"/>
      <c r="H47" s="81"/>
      <c r="I47" s="61"/>
      <c r="J47" s="61"/>
      <c r="K47" s="45">
        <f>(H47+J47)*Ansätze!$B$4</f>
        <v>0</v>
      </c>
      <c r="L47" s="43"/>
      <c r="M47" s="45">
        <f>L47*Ansätze!$B$5</f>
        <v>0</v>
      </c>
      <c r="N47" s="48">
        <f>(E47+G47)*Ansätze!$B$6</f>
        <v>0</v>
      </c>
      <c r="O47" s="117"/>
      <c r="P47" s="117"/>
    </row>
    <row r="48" spans="1:16">
      <c r="A48" s="56"/>
      <c r="B48" s="55"/>
      <c r="C48" s="43"/>
      <c r="D48" s="61"/>
      <c r="E48" s="60"/>
      <c r="F48" s="61"/>
      <c r="G48" s="81"/>
      <c r="H48" s="81"/>
      <c r="I48" s="61"/>
      <c r="J48" s="61"/>
      <c r="K48" s="45">
        <f>(H48+J48)*Ansätze!$B$4</f>
        <v>0</v>
      </c>
      <c r="L48" s="43"/>
      <c r="M48" s="45">
        <f>L48*Ansätze!$B$5</f>
        <v>0</v>
      </c>
      <c r="N48" s="48">
        <f>(E48+G48)*Ansätze!$B$6</f>
        <v>0</v>
      </c>
      <c r="O48" s="117"/>
      <c r="P48" s="117"/>
    </row>
    <row r="49" spans="1:16">
      <c r="A49" s="56"/>
      <c r="B49" s="55"/>
      <c r="C49" s="43"/>
      <c r="D49" s="61"/>
      <c r="E49" s="60"/>
      <c r="F49" s="61"/>
      <c r="G49" s="81"/>
      <c r="H49" s="81"/>
      <c r="I49" s="61"/>
      <c r="J49" s="61"/>
      <c r="K49" s="45">
        <f>(H49+J49)*Ansätze!$B$4</f>
        <v>0</v>
      </c>
      <c r="L49" s="43"/>
      <c r="M49" s="45">
        <f>L49*Ansätze!$B$5</f>
        <v>0</v>
      </c>
      <c r="N49" s="48">
        <f>(E49+G49)*Ansätze!$B$6</f>
        <v>0</v>
      </c>
      <c r="O49" s="117"/>
      <c r="P49" s="117"/>
    </row>
    <row r="50" spans="1:16">
      <c r="A50" s="56"/>
      <c r="B50" s="55"/>
      <c r="C50" s="43"/>
      <c r="D50" s="61"/>
      <c r="E50" s="60"/>
      <c r="F50" s="61"/>
      <c r="G50" s="81"/>
      <c r="H50" s="81"/>
      <c r="I50" s="61"/>
      <c r="J50" s="61"/>
      <c r="K50" s="45">
        <f>(H50+J50)*Ansätze!$B$4</f>
        <v>0</v>
      </c>
      <c r="L50" s="43"/>
      <c r="M50" s="45">
        <f>L50*Ansätze!$B$5</f>
        <v>0</v>
      </c>
      <c r="N50" s="48">
        <f>(E50+G50)*Ansätze!$B$6</f>
        <v>0</v>
      </c>
      <c r="O50" s="117"/>
      <c r="P50" s="117"/>
    </row>
    <row r="51" spans="1:16">
      <c r="A51" s="56"/>
      <c r="B51" s="55"/>
      <c r="C51" s="43"/>
      <c r="D51" s="61"/>
      <c r="E51" s="60"/>
      <c r="F51" s="61"/>
      <c r="G51" s="81"/>
      <c r="H51" s="81"/>
      <c r="I51" s="61"/>
      <c r="J51" s="61"/>
      <c r="K51" s="45">
        <f>(H51+J51)*Ansätze!$B$4</f>
        <v>0</v>
      </c>
      <c r="L51" s="43"/>
      <c r="M51" s="45">
        <f>L51*Ansätze!$B$5</f>
        <v>0</v>
      </c>
      <c r="N51" s="48">
        <f>(E51+G51)*Ansätze!$B$6</f>
        <v>0</v>
      </c>
      <c r="O51" s="117"/>
      <c r="P51" s="117"/>
    </row>
    <row r="52" spans="1:16">
      <c r="A52" s="56"/>
      <c r="B52" s="55"/>
      <c r="C52" s="43"/>
      <c r="D52" s="61"/>
      <c r="E52" s="60"/>
      <c r="F52" s="61"/>
      <c r="G52" s="81"/>
      <c r="H52" s="81"/>
      <c r="I52" s="61"/>
      <c r="J52" s="61"/>
      <c r="K52" s="45">
        <f>(H52+J52)*Ansätze!$B$4</f>
        <v>0</v>
      </c>
      <c r="L52" s="43"/>
      <c r="M52" s="45">
        <f>L52*Ansätze!$B$5</f>
        <v>0</v>
      </c>
      <c r="N52" s="48">
        <f>(E52+G52)*Ansätze!$B$6</f>
        <v>0</v>
      </c>
      <c r="O52" s="117"/>
      <c r="P52" s="117"/>
    </row>
    <row r="53" spans="1:16">
      <c r="A53" s="56"/>
      <c r="B53" s="55"/>
      <c r="C53" s="43"/>
      <c r="D53" s="61"/>
      <c r="E53" s="60"/>
      <c r="F53" s="61"/>
      <c r="G53" s="81"/>
      <c r="H53" s="81"/>
      <c r="I53" s="61"/>
      <c r="J53" s="61"/>
      <c r="K53" s="45">
        <f>(H53+J53)*Ansätze!$B$4</f>
        <v>0</v>
      </c>
      <c r="L53" s="43"/>
      <c r="M53" s="45">
        <f>L53*Ansätze!$B$5</f>
        <v>0</v>
      </c>
      <c r="N53" s="48">
        <f>(E53+G53)*Ansätze!$B$6</f>
        <v>0</v>
      </c>
      <c r="O53" s="117"/>
      <c r="P53" s="117"/>
    </row>
    <row r="54" spans="1:16">
      <c r="A54" s="56"/>
      <c r="B54" s="55"/>
      <c r="C54" s="43"/>
      <c r="D54" s="61"/>
      <c r="E54" s="60"/>
      <c r="F54" s="61"/>
      <c r="G54" s="81"/>
      <c r="H54" s="81"/>
      <c r="I54" s="61"/>
      <c r="J54" s="61"/>
      <c r="K54" s="45">
        <f>(H54+J54)*Ansätze!$B$4</f>
        <v>0</v>
      </c>
      <c r="L54" s="43"/>
      <c r="M54" s="45">
        <f>L54*Ansätze!$B$5</f>
        <v>0</v>
      </c>
      <c r="N54" s="48">
        <f>(E54+G54)*Ansätze!$B$6</f>
        <v>0</v>
      </c>
      <c r="O54" s="117"/>
      <c r="P54" s="117"/>
    </row>
    <row r="55" spans="1:16">
      <c r="A55" s="56"/>
      <c r="B55" s="55"/>
      <c r="C55" s="43"/>
      <c r="D55" s="61"/>
      <c r="E55" s="60"/>
      <c r="F55" s="61"/>
      <c r="G55" s="81"/>
      <c r="H55" s="81"/>
      <c r="I55" s="61"/>
      <c r="J55" s="61"/>
      <c r="K55" s="45">
        <f>(H55+J55)*Ansätze!$B$4</f>
        <v>0</v>
      </c>
      <c r="L55" s="43"/>
      <c r="M55" s="45">
        <f>L55*Ansätze!$B$5</f>
        <v>0</v>
      </c>
      <c r="N55" s="48">
        <f>(E55+G55)*Ansätze!$B$6</f>
        <v>0</v>
      </c>
      <c r="O55" s="117"/>
      <c r="P55" s="117"/>
    </row>
    <row r="56" spans="1:16">
      <c r="A56" s="56"/>
      <c r="B56" s="55"/>
      <c r="C56" s="43"/>
      <c r="D56" s="61"/>
      <c r="E56" s="60"/>
      <c r="F56" s="61"/>
      <c r="G56" s="81"/>
      <c r="H56" s="81"/>
      <c r="I56" s="61"/>
      <c r="J56" s="61"/>
      <c r="K56" s="45">
        <f>(H56+J56)*Ansätze!$B$4</f>
        <v>0</v>
      </c>
      <c r="L56" s="43"/>
      <c r="M56" s="45">
        <f>L56*Ansätze!$B$5</f>
        <v>0</v>
      </c>
      <c r="N56" s="48">
        <f>(E56+G56)*Ansätze!$B$6</f>
        <v>0</v>
      </c>
      <c r="O56" s="117"/>
      <c r="P56" s="117"/>
    </row>
    <row r="57" spans="1:16">
      <c r="A57" s="56"/>
      <c r="B57" s="55"/>
      <c r="C57" s="43"/>
      <c r="D57" s="61"/>
      <c r="E57" s="60"/>
      <c r="F57" s="61"/>
      <c r="G57" s="81"/>
      <c r="H57" s="81"/>
      <c r="I57" s="61"/>
      <c r="J57" s="61"/>
      <c r="K57" s="45">
        <f>(H57+J57)*Ansätze!$B$4</f>
        <v>0</v>
      </c>
      <c r="L57" s="43"/>
      <c r="M57" s="45">
        <f>L57*Ansätze!$B$5</f>
        <v>0</v>
      </c>
      <c r="N57" s="48">
        <f>(E57+G57)*Ansätze!$B$6</f>
        <v>0</v>
      </c>
      <c r="O57" s="117"/>
      <c r="P57" s="117"/>
    </row>
    <row r="58" spans="1:16">
      <c r="A58" s="56"/>
      <c r="B58" s="55"/>
      <c r="C58" s="43"/>
      <c r="D58" s="61"/>
      <c r="E58" s="60"/>
      <c r="F58" s="61"/>
      <c r="G58" s="81"/>
      <c r="H58" s="81"/>
      <c r="I58" s="61"/>
      <c r="J58" s="61"/>
      <c r="K58" s="45">
        <f>(H58+J58)*Ansätze!$B$4</f>
        <v>0</v>
      </c>
      <c r="L58" s="43"/>
      <c r="M58" s="45">
        <f>L58*Ansätze!$B$5</f>
        <v>0</v>
      </c>
      <c r="N58" s="48">
        <f>(E58+G58)*Ansätze!$B$6</f>
        <v>0</v>
      </c>
      <c r="O58" s="117"/>
      <c r="P58" s="117"/>
    </row>
    <row r="59" spans="1:16">
      <c r="A59" s="56"/>
      <c r="B59" s="55"/>
      <c r="C59" s="43"/>
      <c r="D59" s="61"/>
      <c r="E59" s="60"/>
      <c r="F59" s="61"/>
      <c r="G59" s="81"/>
      <c r="H59" s="81"/>
      <c r="I59" s="61"/>
      <c r="J59" s="61"/>
      <c r="K59" s="45">
        <f>(H59+J59)*Ansätze!$B$4</f>
        <v>0</v>
      </c>
      <c r="L59" s="43"/>
      <c r="M59" s="45">
        <f>L59*Ansätze!$B$5</f>
        <v>0</v>
      </c>
      <c r="N59" s="48">
        <f>(E59+G59)*Ansätze!$B$6</f>
        <v>0</v>
      </c>
      <c r="O59" s="117"/>
      <c r="P59" s="117"/>
    </row>
    <row r="60" spans="1:16">
      <c r="A60" s="56"/>
      <c r="B60" s="55"/>
      <c r="C60" s="43"/>
      <c r="D60" s="61"/>
      <c r="E60" s="60"/>
      <c r="F60" s="61"/>
      <c r="G60" s="81"/>
      <c r="H60" s="81"/>
      <c r="I60" s="61"/>
      <c r="J60" s="61"/>
      <c r="K60" s="45">
        <f>(H60+J60)*Ansätze!$B$4</f>
        <v>0</v>
      </c>
      <c r="L60" s="43"/>
      <c r="M60" s="45">
        <f>L60*Ansätze!$B$5</f>
        <v>0</v>
      </c>
      <c r="N60" s="48">
        <f>(E60+G60)*Ansätze!$B$6</f>
        <v>0</v>
      </c>
      <c r="O60" s="117"/>
      <c r="P60" s="117"/>
    </row>
    <row r="61" spans="1:16">
      <c r="A61" s="56"/>
      <c r="B61" s="55"/>
      <c r="C61" s="43"/>
      <c r="D61" s="61"/>
      <c r="E61" s="60"/>
      <c r="F61" s="61"/>
      <c r="G61" s="81"/>
      <c r="H61" s="81"/>
      <c r="I61" s="61"/>
      <c r="J61" s="61"/>
      <c r="K61" s="45">
        <f>(H61+J61)*Ansätze!$B$4</f>
        <v>0</v>
      </c>
      <c r="L61" s="43"/>
      <c r="M61" s="45">
        <f>L61*Ansätze!$B$5</f>
        <v>0</v>
      </c>
      <c r="N61" s="48">
        <f>(E61+G61)*Ansätze!$B$6</f>
        <v>0</v>
      </c>
      <c r="O61" s="117"/>
      <c r="P61" s="117"/>
    </row>
    <row r="62" spans="1:16">
      <c r="A62" s="56"/>
      <c r="B62" s="55"/>
      <c r="C62" s="43"/>
      <c r="D62" s="61"/>
      <c r="E62" s="60"/>
      <c r="F62" s="61"/>
      <c r="G62" s="81"/>
      <c r="H62" s="81"/>
      <c r="I62" s="61"/>
      <c r="J62" s="61"/>
      <c r="K62" s="45">
        <f>(H62+J62)*Ansätze!$B$4</f>
        <v>0</v>
      </c>
      <c r="L62" s="43"/>
      <c r="M62" s="45">
        <f>L62*Ansätze!$B$5</f>
        <v>0</v>
      </c>
      <c r="N62" s="48">
        <f>(E62+G62)*Ansätze!$B$6</f>
        <v>0</v>
      </c>
      <c r="O62" s="117"/>
      <c r="P62" s="117"/>
    </row>
    <row r="63" spans="1:16">
      <c r="A63" s="56"/>
      <c r="B63" s="55"/>
      <c r="C63" s="43"/>
      <c r="D63" s="61"/>
      <c r="E63" s="60"/>
      <c r="F63" s="61"/>
      <c r="G63" s="81"/>
      <c r="H63" s="81"/>
      <c r="I63" s="61"/>
      <c r="J63" s="61"/>
      <c r="K63" s="45">
        <f>(H63+J63)*Ansätze!$B$4</f>
        <v>0</v>
      </c>
      <c r="L63" s="43"/>
      <c r="M63" s="45">
        <f>L63*Ansätze!$B$5</f>
        <v>0</v>
      </c>
      <c r="N63" s="48">
        <f>(E63+G63)*Ansätze!$B$6</f>
        <v>0</v>
      </c>
      <c r="O63" s="117"/>
      <c r="P63" s="117"/>
    </row>
    <row r="64" spans="1:16">
      <c r="A64" s="56"/>
      <c r="B64" s="55"/>
      <c r="C64" s="43"/>
      <c r="D64" s="61"/>
      <c r="E64" s="60"/>
      <c r="F64" s="61"/>
      <c r="G64" s="81"/>
      <c r="H64" s="81"/>
      <c r="I64" s="61"/>
      <c r="J64" s="61"/>
      <c r="K64" s="45">
        <f>(H64+J64)*Ansätze!$B$4</f>
        <v>0</v>
      </c>
      <c r="L64" s="43"/>
      <c r="M64" s="45">
        <f>L64*Ansätze!$B$5</f>
        <v>0</v>
      </c>
      <c r="N64" s="48">
        <f>(E64+G64)*Ansätze!$B$6</f>
        <v>0</v>
      </c>
      <c r="O64" s="117"/>
      <c r="P64" s="117"/>
    </row>
    <row r="65" spans="1:16">
      <c r="A65" s="56"/>
      <c r="B65" s="55"/>
      <c r="C65" s="43"/>
      <c r="D65" s="61"/>
      <c r="E65" s="60"/>
      <c r="F65" s="61"/>
      <c r="G65" s="81"/>
      <c r="H65" s="81"/>
      <c r="I65" s="61"/>
      <c r="J65" s="61"/>
      <c r="K65" s="45">
        <f>(H65+J65)*Ansätze!$B$4</f>
        <v>0</v>
      </c>
      <c r="L65" s="43"/>
      <c r="M65" s="45">
        <f>L65*Ansätze!$B$5</f>
        <v>0</v>
      </c>
      <c r="N65" s="48">
        <f>(E65+G65)*Ansätze!$B$6</f>
        <v>0</v>
      </c>
      <c r="O65" s="117"/>
      <c r="P65" s="117"/>
    </row>
    <row r="66" spans="1:16">
      <c r="A66" s="56"/>
      <c r="B66" s="55"/>
      <c r="C66" s="43"/>
      <c r="D66" s="61"/>
      <c r="E66" s="60"/>
      <c r="F66" s="61"/>
      <c r="G66" s="81"/>
      <c r="H66" s="81"/>
      <c r="I66" s="61"/>
      <c r="J66" s="61"/>
      <c r="K66" s="45">
        <f>(H66+J66)*Ansätze!$B$4</f>
        <v>0</v>
      </c>
      <c r="L66" s="43"/>
      <c r="M66" s="45">
        <f>L66*Ansätze!$B$5</f>
        <v>0</v>
      </c>
      <c r="N66" s="48">
        <f>(E66+G66)*Ansätze!$B$6</f>
        <v>0</v>
      </c>
      <c r="O66" s="117"/>
      <c r="P66" s="117"/>
    </row>
    <row r="67" spans="1:16">
      <c r="A67" s="56"/>
      <c r="B67" s="55"/>
      <c r="C67" s="43"/>
      <c r="D67" s="61"/>
      <c r="E67" s="60"/>
      <c r="F67" s="61"/>
      <c r="G67" s="81"/>
      <c r="H67" s="81"/>
      <c r="I67" s="61"/>
      <c r="J67" s="61"/>
      <c r="K67" s="45">
        <f>(H67+J67)*Ansätze!$B$4</f>
        <v>0</v>
      </c>
      <c r="L67" s="43"/>
      <c r="M67" s="45">
        <f>L67*Ansätze!$B$5</f>
        <v>0</v>
      </c>
      <c r="N67" s="48">
        <f>(E67+G67)*Ansätze!$B$6</f>
        <v>0</v>
      </c>
      <c r="O67" s="117"/>
      <c r="P67" s="117"/>
    </row>
    <row r="68" spans="1:16">
      <c r="A68" s="56"/>
      <c r="B68" s="55"/>
      <c r="C68" s="43"/>
      <c r="D68" s="61"/>
      <c r="E68" s="60"/>
      <c r="F68" s="61"/>
      <c r="G68" s="81"/>
      <c r="H68" s="81"/>
      <c r="I68" s="61"/>
      <c r="J68" s="61"/>
      <c r="K68" s="45">
        <f>(H68+J68)*Ansätze!$B$4</f>
        <v>0</v>
      </c>
      <c r="L68" s="43"/>
      <c r="M68" s="45">
        <f>L68*Ansätze!$B$5</f>
        <v>0</v>
      </c>
      <c r="N68" s="48">
        <f>(E68+G68)*Ansätze!$B$6</f>
        <v>0</v>
      </c>
      <c r="O68" s="117"/>
      <c r="P68" s="117"/>
    </row>
    <row r="69" spans="1:16">
      <c r="A69" s="56"/>
      <c r="B69" s="55"/>
      <c r="C69" s="43"/>
      <c r="D69" s="61"/>
      <c r="E69" s="60"/>
      <c r="F69" s="61"/>
      <c r="G69" s="81"/>
      <c r="H69" s="81"/>
      <c r="I69" s="61"/>
      <c r="J69" s="61"/>
      <c r="K69" s="45">
        <f>(H69+J69)*Ansätze!$B$4</f>
        <v>0</v>
      </c>
      <c r="L69" s="43"/>
      <c r="M69" s="45">
        <f>L69*Ansätze!$B$5</f>
        <v>0</v>
      </c>
      <c r="N69" s="48">
        <f>(E69+G69)*Ansätze!$B$6</f>
        <v>0</v>
      </c>
      <c r="O69" s="117"/>
      <c r="P69" s="117"/>
    </row>
    <row r="70" spans="1:16">
      <c r="A70" s="56"/>
      <c r="B70" s="55"/>
      <c r="C70" s="43"/>
      <c r="D70" s="61"/>
      <c r="E70" s="60"/>
      <c r="F70" s="61"/>
      <c r="G70" s="81"/>
      <c r="H70" s="81"/>
      <c r="I70" s="61"/>
      <c r="J70" s="61"/>
      <c r="K70" s="45">
        <f>(H70+J70)*Ansätze!$B$4</f>
        <v>0</v>
      </c>
      <c r="L70" s="43"/>
      <c r="M70" s="45">
        <f>L70*Ansätze!$B$5</f>
        <v>0</v>
      </c>
      <c r="N70" s="48">
        <f>(E70+G70)*Ansätze!$B$6</f>
        <v>0</v>
      </c>
      <c r="O70" s="117"/>
      <c r="P70" s="117"/>
    </row>
    <row r="71" spans="1:16">
      <c r="A71" s="57"/>
      <c r="B71" s="55"/>
      <c r="C71" s="44"/>
      <c r="D71" s="62"/>
      <c r="E71" s="60"/>
      <c r="F71" s="62"/>
      <c r="G71" s="82"/>
      <c r="H71" s="82"/>
      <c r="I71" s="62"/>
      <c r="J71" s="62"/>
      <c r="K71" s="45">
        <f>(H71+J71)*Ansätze!$B$4</f>
        <v>0</v>
      </c>
      <c r="L71" s="44"/>
      <c r="M71" s="45">
        <f>L71*Ansätze!$B$5</f>
        <v>0</v>
      </c>
      <c r="N71" s="49">
        <f>(E71+G71)*Ansätze!$B$6</f>
        <v>0</v>
      </c>
      <c r="O71" s="117"/>
      <c r="P71" s="117"/>
    </row>
    <row r="72" spans="1:16" ht="13.5" thickBot="1">
      <c r="A72" s="58" t="s">
        <v>22</v>
      </c>
      <c r="B72" s="58"/>
      <c r="C72" s="21"/>
      <c r="D72" s="63">
        <f>SUM(D12:D71)</f>
        <v>0</v>
      </c>
      <c r="E72" s="63">
        <f t="shared" ref="E72:P72" si="0">SUM(E12:E71)</f>
        <v>0</v>
      </c>
      <c r="F72" s="63">
        <f t="shared" si="0"/>
        <v>0</v>
      </c>
      <c r="G72" s="63">
        <f t="shared" si="0"/>
        <v>0</v>
      </c>
      <c r="H72" s="63">
        <f t="shared" si="0"/>
        <v>0</v>
      </c>
      <c r="I72" s="63">
        <f t="shared" si="0"/>
        <v>0</v>
      </c>
      <c r="J72" s="63">
        <f t="shared" si="0"/>
        <v>0</v>
      </c>
      <c r="K72" s="46">
        <f t="shared" si="0"/>
        <v>0</v>
      </c>
      <c r="L72" s="63">
        <f t="shared" si="0"/>
        <v>0</v>
      </c>
      <c r="M72" s="46">
        <f t="shared" si="0"/>
        <v>0</v>
      </c>
      <c r="N72" s="46">
        <f t="shared" si="0"/>
        <v>0</v>
      </c>
      <c r="O72" s="46">
        <f t="shared" si="0"/>
        <v>0</v>
      </c>
      <c r="P72" s="46">
        <f t="shared" si="0"/>
        <v>0</v>
      </c>
    </row>
    <row r="73" spans="1:16" ht="13.5" thickTop="1"/>
  </sheetData>
  <mergeCells count="6">
    <mergeCell ref="L2:N3"/>
    <mergeCell ref="B7:C7"/>
    <mergeCell ref="E7:F7"/>
    <mergeCell ref="H10:J10"/>
    <mergeCell ref="D10:G10"/>
    <mergeCell ref="L10:P10"/>
  </mergeCells>
  <phoneticPr fontId="2" type="noConversion"/>
  <pageMargins left="0.23622047244094491" right="0.23622047244094491" top="0.39370078740157483" bottom="0.39370078740157483" header="0.19685039370078741" footer="0.19685039370078741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8"/>
  <sheetViews>
    <sheetView topLeftCell="A4" workbookViewId="0">
      <selection activeCell="G12" sqref="G12"/>
    </sheetView>
  </sheetViews>
  <sheetFormatPr baseColWidth="10" defaultRowHeight="12.75"/>
  <cols>
    <col min="1" max="1" width="12.42578125" customWidth="1"/>
    <col min="2" max="2" width="13" customWidth="1"/>
    <col min="3" max="3" width="4.28515625" style="5" customWidth="1"/>
    <col min="4" max="4" width="3.7109375" style="5" customWidth="1"/>
    <col min="5" max="5" width="9.5703125" style="5" customWidth="1"/>
    <col min="6" max="6" width="8.7109375" style="5" customWidth="1"/>
    <col min="7" max="7" width="13.42578125" style="36" customWidth="1"/>
    <col min="8" max="8" width="11.140625" customWidth="1"/>
    <col min="9" max="9" width="12.85546875" customWidth="1"/>
    <col min="10" max="10" width="12.140625" customWidth="1"/>
  </cols>
  <sheetData>
    <row r="1" spans="1:11" s="1" customFormat="1" ht="12" customHeight="1">
      <c r="B1" s="2" t="s">
        <v>0</v>
      </c>
      <c r="C1" s="12"/>
      <c r="D1" s="12"/>
      <c r="E1" s="13"/>
      <c r="F1" s="13"/>
      <c r="G1" s="30"/>
      <c r="H1" s="9"/>
    </row>
    <row r="2" spans="1:11" s="1" customFormat="1" ht="12" customHeight="1">
      <c r="B2" s="2" t="s">
        <v>1</v>
      </c>
      <c r="C2" s="12"/>
      <c r="D2" s="12"/>
      <c r="E2" s="13"/>
      <c r="F2" s="13"/>
      <c r="G2" s="30"/>
      <c r="H2" s="10"/>
      <c r="I2" s="104" t="s">
        <v>24</v>
      </c>
      <c r="J2" s="104"/>
      <c r="K2" s="8"/>
    </row>
    <row r="3" spans="1:11" s="1" customFormat="1" ht="12" customHeight="1">
      <c r="B3" s="2" t="s">
        <v>2</v>
      </c>
      <c r="C3" s="12"/>
      <c r="D3" s="12"/>
      <c r="E3" s="13"/>
      <c r="F3" s="13"/>
      <c r="G3" s="31"/>
      <c r="H3" s="10"/>
      <c r="I3" s="104"/>
      <c r="J3" s="104"/>
      <c r="K3" s="8"/>
    </row>
    <row r="4" spans="1:11" s="1" customFormat="1" ht="12" customHeight="1">
      <c r="B4" s="3" t="s">
        <v>3</v>
      </c>
      <c r="C4" s="15"/>
      <c r="D4" s="15"/>
      <c r="E4" s="13"/>
      <c r="F4" s="13"/>
      <c r="G4" s="30"/>
      <c r="H4" s="9"/>
    </row>
    <row r="5" spans="1:11" s="1" customFormat="1" ht="4.5" customHeight="1">
      <c r="A5" s="4"/>
      <c r="B5" s="4"/>
      <c r="C5" s="16"/>
      <c r="D5" s="16"/>
      <c r="E5" s="16"/>
      <c r="F5" s="16"/>
      <c r="G5" s="32"/>
      <c r="H5" s="9"/>
    </row>
    <row r="6" spans="1:11" s="1" customFormat="1" ht="6.75" customHeight="1">
      <c r="C6" s="13"/>
      <c r="D6" s="13"/>
      <c r="E6" s="13"/>
      <c r="F6" s="13"/>
      <c r="G6" s="30"/>
    </row>
    <row r="7" spans="1:11" s="7" customFormat="1" ht="13.5" thickBot="1">
      <c r="A7" s="11" t="s">
        <v>20</v>
      </c>
      <c r="B7" s="105">
        <f>'GR Kinder'!B7</f>
        <v>0</v>
      </c>
      <c r="C7" s="105"/>
      <c r="D7" s="17"/>
      <c r="E7" s="17" t="s">
        <v>21</v>
      </c>
      <c r="F7" s="106">
        <f>'GR Kinder'!E7</f>
        <v>0</v>
      </c>
      <c r="G7" s="107"/>
    </row>
    <row r="8" spans="1:11" s="7" customFormat="1" ht="11.25">
      <c r="C8" s="19"/>
      <c r="D8" s="19"/>
      <c r="E8" s="19"/>
      <c r="F8" s="19"/>
      <c r="G8" s="33"/>
    </row>
    <row r="9" spans="1:11" s="7" customFormat="1" ht="9.75" customHeight="1">
      <c r="C9" s="19"/>
      <c r="D9" s="19"/>
      <c r="E9" s="19"/>
      <c r="F9" s="19"/>
      <c r="G9" s="33"/>
    </row>
    <row r="10" spans="1:11" s="7" customFormat="1" ht="18.75" customHeight="1">
      <c r="C10" s="19"/>
      <c r="D10" s="19"/>
      <c r="E10" s="101" t="s">
        <v>55</v>
      </c>
      <c r="F10" s="102"/>
      <c r="G10" s="103"/>
      <c r="H10" s="108" t="s">
        <v>28</v>
      </c>
      <c r="I10" s="109"/>
    </row>
    <row r="11" spans="1:11" s="7" customFormat="1" ht="24" customHeight="1">
      <c r="C11" s="19"/>
      <c r="D11" s="19"/>
      <c r="E11" s="96" t="s">
        <v>56</v>
      </c>
      <c r="F11" s="100"/>
      <c r="G11" s="89" t="s">
        <v>57</v>
      </c>
      <c r="H11" s="110"/>
      <c r="I11" s="111"/>
    </row>
    <row r="12" spans="1:11" s="20" customFormat="1" ht="24" customHeight="1">
      <c r="A12" s="26" t="s">
        <v>4</v>
      </c>
      <c r="B12" s="26" t="s">
        <v>5</v>
      </c>
      <c r="C12" s="27" t="s">
        <v>17</v>
      </c>
      <c r="D12" s="27" t="s">
        <v>25</v>
      </c>
      <c r="E12" s="28" t="s">
        <v>7</v>
      </c>
      <c r="F12" s="28" t="s">
        <v>48</v>
      </c>
      <c r="G12" s="90" t="s">
        <v>54</v>
      </c>
      <c r="H12" s="37" t="s">
        <v>29</v>
      </c>
      <c r="I12" s="26" t="s">
        <v>26</v>
      </c>
      <c r="J12" s="26" t="s">
        <v>27</v>
      </c>
    </row>
    <row r="13" spans="1:11" s="7" customFormat="1" ht="11.25">
      <c r="A13" s="40"/>
      <c r="B13" s="41"/>
      <c r="C13" s="59"/>
      <c r="D13" s="64"/>
      <c r="E13" s="67"/>
      <c r="F13" s="68"/>
      <c r="G13" s="69"/>
      <c r="H13" s="50"/>
      <c r="I13" s="51"/>
      <c r="J13" s="51"/>
    </row>
    <row r="14" spans="1:11" s="7" customFormat="1" ht="11.25">
      <c r="A14" s="56"/>
      <c r="B14" s="55"/>
      <c r="C14" s="61"/>
      <c r="D14" s="65"/>
      <c r="E14" s="70"/>
      <c r="F14" s="68"/>
      <c r="G14" s="71"/>
      <c r="H14" s="50"/>
      <c r="I14" s="52"/>
      <c r="J14" s="52"/>
    </row>
    <row r="15" spans="1:11" s="7" customFormat="1" ht="11.25">
      <c r="A15" s="56"/>
      <c r="B15" s="55"/>
      <c r="C15" s="61"/>
      <c r="D15" s="65"/>
      <c r="E15" s="70"/>
      <c r="F15" s="68"/>
      <c r="G15" s="71"/>
      <c r="H15" s="50"/>
      <c r="I15" s="52"/>
      <c r="J15" s="52"/>
    </row>
    <row r="16" spans="1:11" s="7" customFormat="1" ht="11.25">
      <c r="A16" s="56"/>
      <c r="B16" s="55"/>
      <c r="C16" s="61"/>
      <c r="D16" s="65"/>
      <c r="E16" s="70"/>
      <c r="F16" s="68"/>
      <c r="G16" s="71"/>
      <c r="H16" s="50"/>
      <c r="I16" s="52"/>
      <c r="J16" s="52"/>
    </row>
    <row r="17" spans="1:10" s="7" customFormat="1" ht="11.25">
      <c r="A17" s="56"/>
      <c r="B17" s="55"/>
      <c r="C17" s="61"/>
      <c r="D17" s="65"/>
      <c r="E17" s="70"/>
      <c r="F17" s="68"/>
      <c r="G17" s="71"/>
      <c r="H17" s="50"/>
      <c r="I17" s="52"/>
      <c r="J17" s="52"/>
    </row>
    <row r="18" spans="1:10" s="7" customFormat="1" ht="11.25">
      <c r="A18" s="56"/>
      <c r="B18" s="55"/>
      <c r="C18" s="61"/>
      <c r="D18" s="65"/>
      <c r="E18" s="70"/>
      <c r="F18" s="68"/>
      <c r="G18" s="71"/>
      <c r="H18" s="50"/>
      <c r="I18" s="52"/>
      <c r="J18" s="52"/>
    </row>
    <row r="19" spans="1:10" s="7" customFormat="1" ht="11.25">
      <c r="A19" s="56"/>
      <c r="B19" s="55"/>
      <c r="C19" s="61"/>
      <c r="D19" s="65"/>
      <c r="E19" s="70"/>
      <c r="F19" s="68"/>
      <c r="G19" s="71"/>
      <c r="H19" s="50"/>
      <c r="I19" s="52"/>
      <c r="J19" s="52"/>
    </row>
    <row r="20" spans="1:10" s="7" customFormat="1" ht="11.25">
      <c r="A20" s="56"/>
      <c r="B20" s="55"/>
      <c r="C20" s="61"/>
      <c r="D20" s="65"/>
      <c r="E20" s="70"/>
      <c r="F20" s="68"/>
      <c r="G20" s="71"/>
      <c r="H20" s="50"/>
      <c r="I20" s="52"/>
      <c r="J20" s="52"/>
    </row>
    <row r="21" spans="1:10" s="7" customFormat="1" ht="11.25">
      <c r="A21" s="56"/>
      <c r="B21" s="55"/>
      <c r="C21" s="61"/>
      <c r="D21" s="65"/>
      <c r="E21" s="70"/>
      <c r="F21" s="68"/>
      <c r="G21" s="71"/>
      <c r="H21" s="50"/>
      <c r="I21" s="52"/>
      <c r="J21" s="52"/>
    </row>
    <row r="22" spans="1:10" s="7" customFormat="1" ht="11.25">
      <c r="A22" s="56"/>
      <c r="B22" s="55"/>
      <c r="C22" s="61"/>
      <c r="D22" s="65"/>
      <c r="E22" s="70"/>
      <c r="F22" s="68"/>
      <c r="G22" s="71"/>
      <c r="H22" s="50"/>
      <c r="I22" s="52"/>
      <c r="J22" s="52"/>
    </row>
    <row r="23" spans="1:10" s="7" customFormat="1" ht="11.25">
      <c r="A23" s="56"/>
      <c r="B23" s="55"/>
      <c r="C23" s="61"/>
      <c r="D23" s="65"/>
      <c r="E23" s="70"/>
      <c r="F23" s="68"/>
      <c r="G23" s="71"/>
      <c r="H23" s="50"/>
      <c r="I23" s="52"/>
      <c r="J23" s="52"/>
    </row>
    <row r="24" spans="1:10" s="7" customFormat="1" ht="11.25">
      <c r="A24" s="56"/>
      <c r="B24" s="55"/>
      <c r="C24" s="61"/>
      <c r="D24" s="65"/>
      <c r="E24" s="70"/>
      <c r="F24" s="68"/>
      <c r="G24" s="71"/>
      <c r="H24" s="50"/>
      <c r="I24" s="52"/>
      <c r="J24" s="52"/>
    </row>
    <row r="25" spans="1:10" s="7" customFormat="1" ht="11.25">
      <c r="A25" s="56"/>
      <c r="B25" s="55"/>
      <c r="C25" s="61"/>
      <c r="D25" s="65"/>
      <c r="E25" s="70"/>
      <c r="F25" s="68"/>
      <c r="G25" s="71"/>
      <c r="H25" s="50"/>
      <c r="I25" s="52"/>
      <c r="J25" s="52"/>
    </row>
    <row r="26" spans="1:10" s="7" customFormat="1" ht="11.25">
      <c r="A26" s="56"/>
      <c r="B26" s="55"/>
      <c r="C26" s="61"/>
      <c r="D26" s="65"/>
      <c r="E26" s="70"/>
      <c r="F26" s="68"/>
      <c r="G26" s="71"/>
      <c r="H26" s="50"/>
      <c r="I26" s="52"/>
      <c r="J26" s="52"/>
    </row>
    <row r="27" spans="1:10" s="7" customFormat="1" ht="11.25">
      <c r="A27" s="56"/>
      <c r="B27" s="55"/>
      <c r="C27" s="61"/>
      <c r="D27" s="65"/>
      <c r="E27" s="70"/>
      <c r="F27" s="68"/>
      <c r="G27" s="71"/>
      <c r="H27" s="50"/>
      <c r="I27" s="52"/>
      <c r="J27" s="52"/>
    </row>
    <row r="28" spans="1:10" s="7" customFormat="1" ht="11.25">
      <c r="A28" s="56"/>
      <c r="B28" s="55"/>
      <c r="C28" s="61"/>
      <c r="D28" s="65"/>
      <c r="E28" s="70"/>
      <c r="F28" s="68"/>
      <c r="G28" s="71"/>
      <c r="H28" s="50"/>
      <c r="I28" s="52"/>
      <c r="J28" s="52"/>
    </row>
    <row r="29" spans="1:10" s="7" customFormat="1" ht="11.25">
      <c r="A29" s="56"/>
      <c r="B29" s="55"/>
      <c r="C29" s="61"/>
      <c r="D29" s="65"/>
      <c r="E29" s="70"/>
      <c r="F29" s="68"/>
      <c r="G29" s="71"/>
      <c r="H29" s="50"/>
      <c r="I29" s="52"/>
      <c r="J29" s="52"/>
    </row>
    <row r="30" spans="1:10" s="7" customFormat="1" ht="11.25">
      <c r="A30" s="56"/>
      <c r="B30" s="55"/>
      <c r="C30" s="61"/>
      <c r="D30" s="65"/>
      <c r="E30" s="70"/>
      <c r="F30" s="68"/>
      <c r="G30" s="71"/>
      <c r="H30" s="50"/>
      <c r="I30" s="52"/>
      <c r="J30" s="52"/>
    </row>
    <row r="31" spans="1:10" s="7" customFormat="1" ht="11.25">
      <c r="A31" s="56"/>
      <c r="B31" s="55"/>
      <c r="C31" s="61"/>
      <c r="D31" s="65"/>
      <c r="E31" s="70"/>
      <c r="F31" s="68"/>
      <c r="G31" s="71"/>
      <c r="H31" s="50"/>
      <c r="I31" s="52"/>
      <c r="J31" s="52"/>
    </row>
    <row r="32" spans="1:10" s="7" customFormat="1" ht="11.25">
      <c r="A32" s="56"/>
      <c r="B32" s="55"/>
      <c r="C32" s="61"/>
      <c r="D32" s="65"/>
      <c r="E32" s="70"/>
      <c r="F32" s="68"/>
      <c r="G32" s="71"/>
      <c r="H32" s="50"/>
      <c r="I32" s="52"/>
      <c r="J32" s="52"/>
    </row>
    <row r="33" spans="1:10" s="7" customFormat="1" ht="11.25">
      <c r="A33" s="56"/>
      <c r="B33" s="55"/>
      <c r="C33" s="61"/>
      <c r="D33" s="65"/>
      <c r="E33" s="70"/>
      <c r="F33" s="68"/>
      <c r="G33" s="71"/>
      <c r="H33" s="50"/>
      <c r="I33" s="52"/>
      <c r="J33" s="52"/>
    </row>
    <row r="34" spans="1:10" s="7" customFormat="1" ht="11.25">
      <c r="A34" s="56"/>
      <c r="B34" s="55"/>
      <c r="C34" s="61"/>
      <c r="D34" s="65"/>
      <c r="E34" s="70"/>
      <c r="F34" s="68"/>
      <c r="G34" s="71"/>
      <c r="H34" s="50"/>
      <c r="I34" s="52"/>
      <c r="J34" s="52"/>
    </row>
    <row r="35" spans="1:10" s="7" customFormat="1" ht="11.25">
      <c r="A35" s="56"/>
      <c r="B35" s="55"/>
      <c r="C35" s="61"/>
      <c r="D35" s="65"/>
      <c r="E35" s="70"/>
      <c r="F35" s="68"/>
      <c r="G35" s="71"/>
      <c r="H35" s="50"/>
      <c r="I35" s="52"/>
      <c r="J35" s="52"/>
    </row>
    <row r="36" spans="1:10" s="7" customFormat="1" ht="11.25">
      <c r="A36" s="56"/>
      <c r="B36" s="55"/>
      <c r="C36" s="61"/>
      <c r="D36" s="65"/>
      <c r="E36" s="70"/>
      <c r="F36" s="68"/>
      <c r="G36" s="71"/>
      <c r="H36" s="50"/>
      <c r="I36" s="52"/>
      <c r="J36" s="52"/>
    </row>
    <row r="37" spans="1:10" s="7" customFormat="1" ht="11.25">
      <c r="A37" s="56"/>
      <c r="B37" s="55"/>
      <c r="C37" s="61"/>
      <c r="D37" s="65"/>
      <c r="E37" s="70"/>
      <c r="F37" s="68"/>
      <c r="G37" s="71"/>
      <c r="H37" s="50"/>
      <c r="I37" s="52"/>
      <c r="J37" s="52"/>
    </row>
    <row r="38" spans="1:10" s="7" customFormat="1" ht="11.25">
      <c r="A38" s="56"/>
      <c r="B38" s="55"/>
      <c r="C38" s="61"/>
      <c r="D38" s="65"/>
      <c r="E38" s="70"/>
      <c r="F38" s="68"/>
      <c r="G38" s="71"/>
      <c r="H38" s="50"/>
      <c r="I38" s="52"/>
      <c r="J38" s="52"/>
    </row>
    <row r="39" spans="1:10" s="7" customFormat="1" ht="11.25">
      <c r="A39" s="56"/>
      <c r="B39" s="55"/>
      <c r="C39" s="61"/>
      <c r="D39" s="65"/>
      <c r="E39" s="70"/>
      <c r="F39" s="68"/>
      <c r="G39" s="71"/>
      <c r="H39" s="50"/>
      <c r="I39" s="52"/>
      <c r="J39" s="52"/>
    </row>
    <row r="40" spans="1:10" s="7" customFormat="1" ht="11.25">
      <c r="A40" s="56"/>
      <c r="B40" s="55"/>
      <c r="C40" s="61"/>
      <c r="D40" s="65"/>
      <c r="E40" s="70"/>
      <c r="F40" s="68"/>
      <c r="G40" s="71"/>
      <c r="H40" s="50"/>
      <c r="I40" s="52"/>
      <c r="J40" s="52"/>
    </row>
    <row r="41" spans="1:10" s="7" customFormat="1" ht="11.25">
      <c r="A41" s="56"/>
      <c r="B41" s="55"/>
      <c r="C41" s="61"/>
      <c r="D41" s="65"/>
      <c r="E41" s="70"/>
      <c r="F41" s="68"/>
      <c r="G41" s="71"/>
      <c r="H41" s="50"/>
      <c r="I41" s="52"/>
      <c r="J41" s="52"/>
    </row>
    <row r="42" spans="1:10">
      <c r="A42" s="56"/>
      <c r="B42" s="55"/>
      <c r="C42" s="61"/>
      <c r="D42" s="65"/>
      <c r="E42" s="70"/>
      <c r="F42" s="68"/>
      <c r="G42" s="71"/>
      <c r="H42" s="53"/>
      <c r="I42" s="54"/>
      <c r="J42" s="54"/>
    </row>
    <row r="43" spans="1:10">
      <c r="A43" s="56"/>
      <c r="B43" s="55"/>
      <c r="C43" s="61"/>
      <c r="D43" s="65"/>
      <c r="E43" s="70"/>
      <c r="F43" s="68"/>
      <c r="G43" s="71"/>
      <c r="H43" s="53"/>
      <c r="I43" s="54"/>
      <c r="J43" s="54"/>
    </row>
    <row r="44" spans="1:10">
      <c r="A44" s="56"/>
      <c r="B44" s="55"/>
      <c r="C44" s="61"/>
      <c r="D44" s="65"/>
      <c r="E44" s="70"/>
      <c r="F44" s="68"/>
      <c r="G44" s="71"/>
      <c r="H44" s="53"/>
      <c r="I44" s="54"/>
      <c r="J44" s="54"/>
    </row>
    <row r="45" spans="1:10">
      <c r="A45" s="56"/>
      <c r="B45" s="55"/>
      <c r="C45" s="61"/>
      <c r="D45" s="65"/>
      <c r="E45" s="70"/>
      <c r="F45" s="68"/>
      <c r="G45" s="71"/>
      <c r="H45" s="53"/>
      <c r="I45" s="54"/>
      <c r="J45" s="54"/>
    </row>
    <row r="46" spans="1:10">
      <c r="A46" s="56"/>
      <c r="B46" s="55"/>
      <c r="C46" s="61"/>
      <c r="D46" s="65"/>
      <c r="E46" s="70"/>
      <c r="F46" s="68"/>
      <c r="G46" s="71"/>
      <c r="H46" s="53"/>
      <c r="I46" s="54"/>
      <c r="J46" s="54"/>
    </row>
    <row r="47" spans="1:10">
      <c r="A47" s="56"/>
      <c r="B47" s="55"/>
      <c r="C47" s="61"/>
      <c r="D47" s="65"/>
      <c r="E47" s="70"/>
      <c r="F47" s="68"/>
      <c r="G47" s="71"/>
      <c r="H47" s="53"/>
      <c r="I47" s="54"/>
      <c r="J47" s="54"/>
    </row>
    <row r="48" spans="1:10">
      <c r="A48" s="56"/>
      <c r="B48" s="55"/>
      <c r="C48" s="61"/>
      <c r="D48" s="65"/>
      <c r="E48" s="70"/>
      <c r="F48" s="68"/>
      <c r="G48" s="71"/>
      <c r="H48" s="53"/>
      <c r="I48" s="54"/>
      <c r="J48" s="54"/>
    </row>
    <row r="49" spans="1:10">
      <c r="A49" s="56"/>
      <c r="B49" s="55"/>
      <c r="C49" s="61"/>
      <c r="D49" s="65"/>
      <c r="E49" s="70"/>
      <c r="F49" s="68"/>
      <c r="G49" s="71"/>
      <c r="H49" s="53"/>
      <c r="I49" s="54"/>
      <c r="J49" s="54"/>
    </row>
    <row r="50" spans="1:10">
      <c r="A50" s="56"/>
      <c r="B50" s="55"/>
      <c r="C50" s="61"/>
      <c r="D50" s="65"/>
      <c r="E50" s="70"/>
      <c r="F50" s="68"/>
      <c r="G50" s="71"/>
      <c r="H50" s="53"/>
      <c r="I50" s="54"/>
      <c r="J50" s="54"/>
    </row>
    <row r="51" spans="1:10">
      <c r="A51" s="56"/>
      <c r="B51" s="55"/>
      <c r="C51" s="61"/>
      <c r="D51" s="65"/>
      <c r="E51" s="70"/>
      <c r="F51" s="68"/>
      <c r="G51" s="71"/>
      <c r="H51" s="53"/>
      <c r="I51" s="54"/>
      <c r="J51" s="54"/>
    </row>
    <row r="52" spans="1:10">
      <c r="A52" s="56"/>
      <c r="B52" s="55"/>
      <c r="C52" s="61"/>
      <c r="D52" s="65"/>
      <c r="E52" s="70"/>
      <c r="F52" s="68"/>
      <c r="G52" s="71"/>
      <c r="H52" s="53"/>
      <c r="I52" s="54"/>
      <c r="J52" s="54"/>
    </row>
    <row r="53" spans="1:10">
      <c r="A53" s="56"/>
      <c r="B53" s="55"/>
      <c r="C53" s="61"/>
      <c r="D53" s="65"/>
      <c r="E53" s="70"/>
      <c r="F53" s="68"/>
      <c r="G53" s="71"/>
      <c r="H53" s="53"/>
      <c r="I53" s="54"/>
      <c r="J53" s="54"/>
    </row>
    <row r="54" spans="1:10">
      <c r="A54" s="56"/>
      <c r="B54" s="55"/>
      <c r="C54" s="61"/>
      <c r="D54" s="65"/>
      <c r="E54" s="70"/>
      <c r="F54" s="68"/>
      <c r="G54" s="71"/>
      <c r="H54" s="53"/>
      <c r="I54" s="54"/>
      <c r="J54" s="54"/>
    </row>
    <row r="55" spans="1:10">
      <c r="A55" s="56"/>
      <c r="B55" s="55"/>
      <c r="C55" s="61"/>
      <c r="D55" s="65"/>
      <c r="E55" s="70"/>
      <c r="F55" s="68"/>
      <c r="G55" s="71"/>
      <c r="H55" s="53"/>
      <c r="I55" s="54"/>
      <c r="J55" s="54"/>
    </row>
    <row r="56" spans="1:10">
      <c r="A56" s="57"/>
      <c r="B56" s="55"/>
      <c r="C56" s="62"/>
      <c r="D56" s="66"/>
      <c r="E56" s="72"/>
      <c r="F56" s="68"/>
      <c r="G56" s="71"/>
      <c r="H56" s="53"/>
      <c r="I56" s="54"/>
      <c r="J56" s="54"/>
    </row>
    <row r="57" spans="1:10" ht="13.5" thickBot="1">
      <c r="A57" s="73" t="s">
        <v>22</v>
      </c>
      <c r="B57" s="73"/>
      <c r="C57" s="74"/>
      <c r="D57" s="75"/>
      <c r="E57" s="76">
        <f t="shared" ref="E57:J57" si="0">SUM(E13:E56)</f>
        <v>0</v>
      </c>
      <c r="F57" s="76">
        <f t="shared" si="0"/>
        <v>0</v>
      </c>
      <c r="G57" s="76">
        <f t="shared" si="0"/>
        <v>0</v>
      </c>
      <c r="H57" s="77">
        <f t="shared" si="0"/>
        <v>0</v>
      </c>
      <c r="I57" s="77">
        <f t="shared" si="0"/>
        <v>0</v>
      </c>
      <c r="J57" s="78">
        <f t="shared" si="0"/>
        <v>0</v>
      </c>
    </row>
    <row r="58" spans="1:10" ht="13.5" thickTop="1"/>
  </sheetData>
  <sheetProtection sheet="1" objects="1" scenarios="1"/>
  <mergeCells count="6">
    <mergeCell ref="E10:G10"/>
    <mergeCell ref="I2:J3"/>
    <mergeCell ref="B7:C7"/>
    <mergeCell ref="F7:G7"/>
    <mergeCell ref="E11:F11"/>
    <mergeCell ref="H10:I11"/>
  </mergeCells>
  <phoneticPr fontId="2" type="noConversion"/>
  <pageMargins left="0.39370078740157483" right="0.39370078740157483" top="0.19685039370078741" bottom="0.19685039370078741" header="0.11811023622047245" footer="0.1181102362204724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C19" sqref="C19"/>
    </sheetView>
  </sheetViews>
  <sheetFormatPr baseColWidth="10" defaultRowHeight="12.75"/>
  <cols>
    <col min="1" max="1" width="15.140625" customWidth="1"/>
    <col min="2" max="2" width="4.85546875" customWidth="1"/>
  </cols>
  <sheetData>
    <row r="2" spans="1:2">
      <c r="A2" s="6" t="s">
        <v>13</v>
      </c>
    </row>
    <row r="3" spans="1:2">
      <c r="B3" s="5" t="s">
        <v>15</v>
      </c>
    </row>
    <row r="4" spans="1:2">
      <c r="A4" t="s">
        <v>14</v>
      </c>
      <c r="B4" s="5">
        <v>21</v>
      </c>
    </row>
    <row r="5" spans="1:2">
      <c r="A5" t="s">
        <v>10</v>
      </c>
      <c r="B5" s="5">
        <v>5</v>
      </c>
    </row>
    <row r="6" spans="1:2">
      <c r="A6" t="s">
        <v>11</v>
      </c>
      <c r="B6" s="5">
        <v>10</v>
      </c>
    </row>
    <row r="8" spans="1:2">
      <c r="A8" s="86"/>
      <c r="B8" s="86"/>
    </row>
    <row r="11" spans="1:2">
      <c r="A11" s="86"/>
    </row>
    <row r="12" spans="1:2">
      <c r="A12" s="86"/>
    </row>
    <row r="13" spans="1:2">
      <c r="A13" s="86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selection activeCell="O13" sqref="O13"/>
    </sheetView>
  </sheetViews>
  <sheetFormatPr baseColWidth="10" defaultRowHeight="12.75"/>
  <cols>
    <col min="1" max="2" width="10.140625" customWidth="1"/>
    <col min="3" max="3" width="4.85546875" customWidth="1"/>
    <col min="4" max="4" width="7.140625" customWidth="1"/>
    <col min="5" max="5" width="7.28515625" customWidth="1"/>
    <col min="6" max="6" width="8.5703125" customWidth="1"/>
    <col min="7" max="7" width="10" customWidth="1"/>
    <col min="8" max="8" width="10.42578125" customWidth="1"/>
    <col min="9" max="9" width="8.42578125" customWidth="1"/>
    <col min="10" max="10" width="7.42578125" customWidth="1"/>
  </cols>
  <sheetData>
    <row r="1" spans="1:16" s="1" customFormat="1" ht="12" customHeight="1">
      <c r="B1" s="2" t="s">
        <v>0</v>
      </c>
      <c r="C1" s="12"/>
      <c r="D1" s="13"/>
      <c r="E1" s="13"/>
      <c r="F1" s="13"/>
      <c r="G1" s="13"/>
      <c r="H1" s="13"/>
      <c r="I1" s="13"/>
      <c r="J1" s="13"/>
      <c r="K1" s="9"/>
    </row>
    <row r="2" spans="1:16" s="1" customFormat="1" ht="12" customHeight="1">
      <c r="B2" s="2" t="s">
        <v>1</v>
      </c>
      <c r="C2" s="12"/>
      <c r="D2" s="13"/>
      <c r="E2" s="13"/>
      <c r="F2" s="13"/>
      <c r="G2" s="13"/>
      <c r="K2" s="10"/>
      <c r="N2" s="115" t="s">
        <v>30</v>
      </c>
      <c r="O2" s="115"/>
      <c r="P2" s="115"/>
    </row>
    <row r="3" spans="1:16" s="1" customFormat="1" ht="12" customHeight="1">
      <c r="B3" s="2" t="s">
        <v>2</v>
      </c>
      <c r="C3" s="12"/>
      <c r="D3" s="13"/>
      <c r="E3" s="13"/>
      <c r="F3" s="13"/>
      <c r="G3" s="14"/>
      <c r="K3" s="10"/>
      <c r="N3" s="115"/>
      <c r="O3" s="115"/>
      <c r="P3" s="115"/>
    </row>
    <row r="4" spans="1:16" s="1" customFormat="1" ht="12" customHeight="1">
      <c r="B4" s="3" t="s">
        <v>3</v>
      </c>
      <c r="C4" s="15"/>
      <c r="D4" s="13"/>
      <c r="E4" s="13"/>
      <c r="F4" s="13"/>
      <c r="G4" s="13"/>
      <c r="H4" s="13"/>
      <c r="I4" s="13"/>
      <c r="J4" s="13"/>
      <c r="K4" s="9"/>
    </row>
    <row r="5" spans="1:16" s="1" customFormat="1" ht="4.5" customHeight="1">
      <c r="A5" s="4"/>
      <c r="B5" s="4"/>
      <c r="C5" s="16"/>
      <c r="D5" s="16"/>
      <c r="E5" s="16"/>
      <c r="F5" s="16"/>
      <c r="G5" s="16"/>
      <c r="H5" s="16"/>
      <c r="I5" s="16"/>
      <c r="J5" s="16"/>
      <c r="K5" s="4"/>
      <c r="L5" s="4"/>
      <c r="M5" s="4"/>
      <c r="N5" s="4"/>
      <c r="O5" s="4"/>
      <c r="P5" s="4"/>
    </row>
    <row r="6" spans="1:16" s="1" customFormat="1" ht="6.75" customHeight="1">
      <c r="C6" s="13"/>
      <c r="D6" s="13"/>
      <c r="E6" s="13"/>
      <c r="F6" s="13"/>
      <c r="G6" s="13"/>
      <c r="H6" s="13"/>
      <c r="I6" s="13"/>
      <c r="J6" s="13"/>
    </row>
    <row r="7" spans="1:16" s="1" customFormat="1" ht="6.75" customHeight="1">
      <c r="C7" s="13"/>
      <c r="D7" s="13"/>
      <c r="E7" s="13"/>
      <c r="F7" s="13"/>
      <c r="G7" s="13"/>
      <c r="H7" s="13"/>
      <c r="I7" s="13"/>
      <c r="J7" s="13"/>
    </row>
    <row r="8" spans="1:16">
      <c r="A8" s="6" t="s">
        <v>37</v>
      </c>
    </row>
    <row r="10" spans="1:16" s="7" customFormat="1" ht="21.75" customHeight="1">
      <c r="C10" s="19"/>
      <c r="D10" s="19"/>
      <c r="E10" s="96" t="s">
        <v>49</v>
      </c>
      <c r="F10" s="97"/>
      <c r="G10" s="98"/>
      <c r="H10" s="96" t="s">
        <v>50</v>
      </c>
      <c r="I10" s="97"/>
      <c r="J10" s="98"/>
      <c r="K10" s="87" t="s">
        <v>8</v>
      </c>
      <c r="L10" s="112" t="s">
        <v>12</v>
      </c>
      <c r="M10" s="112"/>
      <c r="N10" s="112"/>
      <c r="O10" s="113" t="s">
        <v>52</v>
      </c>
      <c r="P10" s="114"/>
    </row>
    <row r="11" spans="1:16" s="20" customFormat="1" ht="24" customHeight="1">
      <c r="A11" s="26" t="s">
        <v>4</v>
      </c>
      <c r="B11" s="26" t="s">
        <v>5</v>
      </c>
      <c r="C11" s="27" t="s">
        <v>17</v>
      </c>
      <c r="D11" s="84" t="s">
        <v>51</v>
      </c>
      <c r="E11" s="28" t="s">
        <v>7</v>
      </c>
      <c r="F11" s="28" t="s">
        <v>48</v>
      </c>
      <c r="G11" s="28" t="s">
        <v>6</v>
      </c>
      <c r="H11" s="28" t="s">
        <v>47</v>
      </c>
      <c r="I11" s="28" t="s">
        <v>48</v>
      </c>
      <c r="J11" s="28" t="s">
        <v>6</v>
      </c>
      <c r="K11" s="28" t="s">
        <v>9</v>
      </c>
      <c r="L11" s="28" t="s">
        <v>16</v>
      </c>
      <c r="M11" s="28" t="s">
        <v>18</v>
      </c>
      <c r="N11" s="28" t="s">
        <v>19</v>
      </c>
      <c r="O11" s="85"/>
      <c r="P11" s="85" t="s">
        <v>53</v>
      </c>
    </row>
    <row r="12" spans="1:16" s="7" customFormat="1" ht="11.25">
      <c r="A12" s="22" t="s">
        <v>31</v>
      </c>
      <c r="B12" s="7" t="s">
        <v>32</v>
      </c>
      <c r="C12" s="24">
        <v>95</v>
      </c>
      <c r="D12" s="24">
        <v>2</v>
      </c>
      <c r="E12" s="24">
        <v>187</v>
      </c>
      <c r="F12" s="19">
        <v>240</v>
      </c>
      <c r="G12" s="24"/>
      <c r="H12" s="80">
        <v>365</v>
      </c>
      <c r="I12" s="59">
        <v>365</v>
      </c>
      <c r="J12" s="59"/>
      <c r="K12" s="45">
        <f>(E12+G12)*Ansätze!$B$4</f>
        <v>3927</v>
      </c>
      <c r="L12" s="42"/>
      <c r="M12" s="45">
        <f>L12*Ansätze!$B$5</f>
        <v>0</v>
      </c>
      <c r="N12" s="47">
        <f>F12*Ansätze!$B$6</f>
        <v>2400</v>
      </c>
      <c r="O12" s="88" t="e">
        <f>(LOOKUP(D12,Ansätze!$B$10:$C$13))*F12</f>
        <v>#N/A</v>
      </c>
      <c r="P12" s="52"/>
    </row>
    <row r="13" spans="1:16" s="7" customFormat="1" ht="11.25">
      <c r="A13" s="23" t="s">
        <v>33</v>
      </c>
      <c r="B13" s="7" t="s">
        <v>34</v>
      </c>
      <c r="C13" s="25">
        <v>97</v>
      </c>
      <c r="D13" s="25">
        <v>0</v>
      </c>
      <c r="E13" s="25"/>
      <c r="F13" s="19"/>
      <c r="G13" s="25">
        <v>170</v>
      </c>
      <c r="H13" s="81"/>
      <c r="I13" s="61"/>
      <c r="J13" s="61">
        <v>365</v>
      </c>
      <c r="K13" s="45">
        <f>(E13+G13)*Ansätze!$B$4</f>
        <v>3570</v>
      </c>
      <c r="L13" s="43"/>
      <c r="M13" s="45">
        <f>L13*Ansätze!$B$5</f>
        <v>0</v>
      </c>
      <c r="N13" s="48">
        <f>F13*Ansätze!$B$6</f>
        <v>0</v>
      </c>
      <c r="O13" s="88" t="e">
        <f>(LOOKUP(D13,Ansätze!$B$10:$C$13))*F13</f>
        <v>#N/A</v>
      </c>
      <c r="P13" s="52"/>
    </row>
    <row r="14" spans="1:16" s="7" customFormat="1" ht="11.25">
      <c r="A14" s="23" t="s">
        <v>35</v>
      </c>
      <c r="B14" s="7" t="s">
        <v>36</v>
      </c>
      <c r="C14" s="25">
        <v>98</v>
      </c>
      <c r="D14" s="25">
        <v>1</v>
      </c>
      <c r="E14" s="25">
        <v>184</v>
      </c>
      <c r="F14" s="19"/>
      <c r="G14" s="25"/>
      <c r="H14" s="81">
        <v>365</v>
      </c>
      <c r="I14" s="61"/>
      <c r="J14" s="61"/>
      <c r="K14" s="45">
        <f>(E14+G14)*Ansätze!$B$4</f>
        <v>3864</v>
      </c>
      <c r="L14" s="25">
        <v>120</v>
      </c>
      <c r="M14" s="45">
        <f>L14*Ansätze!$B$5</f>
        <v>600</v>
      </c>
      <c r="N14" s="48">
        <f>F14*Ansätze!$B$6</f>
        <v>0</v>
      </c>
      <c r="O14" s="88" t="e">
        <f>(LOOKUP(D14,Ansätze!$B$10:$C$13))*F14</f>
        <v>#N/A</v>
      </c>
      <c r="P14" s="52"/>
    </row>
    <row r="15" spans="1:16" s="7" customFormat="1" ht="11.25">
      <c r="A15" s="23" t="s">
        <v>33</v>
      </c>
      <c r="B15" s="7" t="s">
        <v>38</v>
      </c>
      <c r="C15" s="25">
        <v>99</v>
      </c>
      <c r="D15" s="25">
        <v>3</v>
      </c>
      <c r="E15" s="25">
        <v>40</v>
      </c>
      <c r="F15" s="19">
        <v>20</v>
      </c>
      <c r="G15" s="25">
        <v>100</v>
      </c>
      <c r="H15" s="81">
        <v>60</v>
      </c>
      <c r="I15" s="61">
        <v>30</v>
      </c>
      <c r="J15" s="61">
        <v>150</v>
      </c>
      <c r="K15" s="45">
        <f>(E15+G15)*Ansätze!$B$4</f>
        <v>2940</v>
      </c>
      <c r="L15" s="25">
        <v>10</v>
      </c>
      <c r="M15" s="45">
        <f>L15*Ansätze!$B$5</f>
        <v>50</v>
      </c>
      <c r="N15" s="48">
        <f>F15*Ansätze!$B$6</f>
        <v>200</v>
      </c>
      <c r="O15" s="88" t="e">
        <f>(LOOKUP(D15,Ansätze!$B$10:$C$13))*F15</f>
        <v>#N/A</v>
      </c>
      <c r="P15" s="52"/>
    </row>
    <row r="18" spans="1:10">
      <c r="A18" s="38" t="s">
        <v>39</v>
      </c>
    </row>
    <row r="19" spans="1:10">
      <c r="A19" s="7"/>
      <c r="B19" s="7"/>
      <c r="C19" s="19"/>
      <c r="D19" s="19"/>
      <c r="E19" s="19"/>
      <c r="F19" s="19"/>
      <c r="G19" s="33"/>
      <c r="H19" s="7"/>
      <c r="I19" s="7"/>
      <c r="J19" s="7"/>
    </row>
    <row r="20" spans="1:10" ht="21.75" customHeight="1">
      <c r="A20" s="7"/>
      <c r="B20" s="7"/>
      <c r="C20" s="19"/>
      <c r="D20" s="19"/>
      <c r="E20" s="96" t="s">
        <v>50</v>
      </c>
      <c r="F20" s="97"/>
      <c r="G20" s="98"/>
      <c r="H20" s="83" t="s">
        <v>28</v>
      </c>
      <c r="I20" s="83"/>
      <c r="J20" s="26"/>
    </row>
    <row r="21" spans="1:10" ht="22.5">
      <c r="A21" s="26" t="s">
        <v>4</v>
      </c>
      <c r="B21" s="26" t="s">
        <v>5</v>
      </c>
      <c r="C21" s="27" t="s">
        <v>17</v>
      </c>
      <c r="D21" s="27" t="s">
        <v>25</v>
      </c>
      <c r="E21" s="28" t="s">
        <v>7</v>
      </c>
      <c r="F21" s="28" t="s">
        <v>48</v>
      </c>
      <c r="G21" s="28" t="s">
        <v>6</v>
      </c>
      <c r="H21" s="37" t="s">
        <v>29</v>
      </c>
      <c r="I21" s="26" t="s">
        <v>26</v>
      </c>
      <c r="J21" s="26" t="s">
        <v>40</v>
      </c>
    </row>
    <row r="22" spans="1:10">
      <c r="A22" s="22" t="s">
        <v>41</v>
      </c>
      <c r="B22" s="7" t="s">
        <v>42</v>
      </c>
      <c r="C22" s="24">
        <v>99</v>
      </c>
      <c r="D22" s="24" t="s">
        <v>46</v>
      </c>
      <c r="E22" s="24">
        <v>365</v>
      </c>
      <c r="F22" s="19">
        <v>365</v>
      </c>
      <c r="G22" s="34"/>
      <c r="H22" s="7">
        <v>5400</v>
      </c>
      <c r="I22" s="22">
        <v>2050</v>
      </c>
      <c r="J22" s="22">
        <v>1200</v>
      </c>
    </row>
    <row r="23" spans="1:10">
      <c r="A23" s="23" t="s">
        <v>43</v>
      </c>
      <c r="B23" s="7" t="s">
        <v>44</v>
      </c>
      <c r="C23" s="25">
        <v>95</v>
      </c>
      <c r="D23" s="25" t="s">
        <v>45</v>
      </c>
      <c r="E23" s="25">
        <v>365</v>
      </c>
      <c r="F23" s="19">
        <v>365</v>
      </c>
      <c r="G23" s="35"/>
      <c r="H23" s="7"/>
      <c r="I23" s="23"/>
      <c r="J23" s="23"/>
    </row>
    <row r="25" spans="1:10">
      <c r="B25" s="39"/>
    </row>
    <row r="27" spans="1:10" ht="5.25" customHeight="1"/>
    <row r="28" spans="1:10" ht="21.75" customHeight="1"/>
  </sheetData>
  <sheetProtection sheet="1" objects="1" scenarios="1"/>
  <mergeCells count="6">
    <mergeCell ref="H10:J10"/>
    <mergeCell ref="L10:N10"/>
    <mergeCell ref="O10:P10"/>
    <mergeCell ref="N2:P3"/>
    <mergeCell ref="E20:G20"/>
    <mergeCell ref="E10:G10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2D605C3AF3AE4FB8B6DF20F2C4FB9A" ma:contentTypeVersion="6" ma:contentTypeDescription="Ein neues Dokument erstellen." ma:contentTypeScope="" ma:versionID="f9836dd059220c4678b5b303cc34c8de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xmlns:ns4="ec0306ad-bed0-4ce9-bcaf-8acc7765b5ca" targetNamespace="http://schemas.microsoft.com/office/2006/metadata/properties" ma:root="true" ma:fieldsID="985dedd72bb9796676d419f6c0d8f8b4" ns1:_="" ns3:_="" ns4:_="">
    <xsd:import namespace="http://schemas.microsoft.com/sharepoint/v3"/>
    <xsd:import namespace="b9bbc5c3-42c9-4c30-b7a3-3f0c5e2a5378"/>
    <xsd:import namespace="ec0306ad-bed0-4ce9-bcaf-8acc7765b5ca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  <xsd:element ref="ns4:Frontend_x002d_Sei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306ad-bed0-4ce9-bcaf-8acc7765b5ca" elementFormDefault="qualified">
    <xsd:import namespace="http://schemas.microsoft.com/office/2006/documentManagement/types"/>
    <xsd:import namespace="http://schemas.microsoft.com/office/infopath/2007/PartnerControls"/>
    <xsd:element name="Frontend_x002d_Seite" ma:index="13" nillable="true" ma:displayName="Frontend-Seite" ma:internalName="Frontend_x002d_Seite">
      <xsd:simpleType>
        <xsd:union memberTypes="dms:Text">
          <xsd:simpleType>
            <xsd:restriction base="dms:Choice">
              <xsd:enumeration value="Volksschul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IT</Language>
    <CustomerID xmlns="b9bbc5c3-42c9-4c30-b7a3-3f0c5e2a5378">17</CustomerID>
    <Frontend_x002d_Seite xmlns="ec0306ad-bed0-4ce9-bcaf-8acc7765b5ca">Finanzen-Sonderschulung</Frontend_x002d_Seite>
  </documentManagement>
</p:properties>
</file>

<file path=customXml/itemProps1.xml><?xml version="1.0" encoding="utf-8"?>
<ds:datastoreItem xmlns:ds="http://schemas.openxmlformats.org/officeDocument/2006/customXml" ds:itemID="{B6787543-ECB6-4E11-90A9-10A3E304DE69}"/>
</file>

<file path=customXml/itemProps2.xml><?xml version="1.0" encoding="utf-8"?>
<ds:datastoreItem xmlns:ds="http://schemas.openxmlformats.org/officeDocument/2006/customXml" ds:itemID="{0056DC13-6AA2-4FBE-9F84-065831A4F4E9}"/>
</file>

<file path=customXml/itemProps3.xml><?xml version="1.0" encoding="utf-8"?>
<ds:datastoreItem xmlns:ds="http://schemas.openxmlformats.org/officeDocument/2006/customXml" ds:itemID="{026BD163-DEDC-4D18-8437-DFC92D8455E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GR Kinder</vt:lpstr>
      <vt:lpstr>ausserk. Kinder</vt:lpstr>
      <vt:lpstr>Ansätze</vt:lpstr>
      <vt:lpstr>Hilfe</vt:lpstr>
    </vt:vector>
  </TitlesOfParts>
  <Company>AIK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Schülerliste</dc:title>
  <dc:creator> </dc:creator>
  <dc:description>ID asc</dc:description>
  <cp:lastModifiedBy>Silva-Alig Patricia</cp:lastModifiedBy>
  <cp:lastPrinted>2009-12-23T13:38:34Z</cp:lastPrinted>
  <dcterms:created xsi:type="dcterms:W3CDTF">2009-01-08T14:50:10Z</dcterms:created>
  <dcterms:modified xsi:type="dcterms:W3CDTF">2014-12-30T12:37:55Z</dcterms:modified>
  <cp:category>SO-Institution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0x010100D82D605C3AF3AE4FB8B6DF20F2C4FB9A</vt:lpwstr>
  </property>
</Properties>
</file>